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0" windowWidth="28770" windowHeight="13650" tabRatio="816" activeTab="1"/>
  </bookViews>
  <sheets>
    <sheet name="PRESUPUESTO DE INGRESOS 2016" sheetId="1" r:id="rId1"/>
    <sheet name=" (PRESUP.GASTOS MODIFICADO)" sheetId="2" r:id="rId2"/>
    <sheet name="Hoja1" sheetId="3" r:id="rId3"/>
  </sheets>
  <definedNames>
    <definedName name="_xlnm.Print_Area" localSheetId="1">' (PRESUP.GASTOS MODIFICADO)'!$A$1:$V$122</definedName>
    <definedName name="_xlnm.Print_Area" localSheetId="0">'PRESUPUESTO DE INGRESOS 2016'!$B$1:$L$39</definedName>
  </definedNames>
  <calcPr fullCalcOnLoad="1"/>
</workbook>
</file>

<file path=xl/sharedStrings.xml><?xml version="1.0" encoding="utf-8"?>
<sst xmlns="http://schemas.openxmlformats.org/spreadsheetml/2006/main" count="613" uniqueCount="233">
  <si>
    <t>6</t>
  </si>
  <si>
    <t>4</t>
  </si>
  <si>
    <t>7</t>
  </si>
  <si>
    <t>5</t>
  </si>
  <si>
    <t>8</t>
  </si>
  <si>
    <t>1</t>
  </si>
  <si>
    <t>2</t>
  </si>
  <si>
    <t>3</t>
  </si>
  <si>
    <t>ORGANISMO FINANCIADOR</t>
  </si>
  <si>
    <t>9</t>
  </si>
  <si>
    <t>CUENTA</t>
  </si>
  <si>
    <t>CAPITULO</t>
  </si>
  <si>
    <t>CÓDIGO:</t>
  </si>
  <si>
    <t>DENOMINACIÓN:</t>
  </si>
  <si>
    <t>......................................................</t>
  </si>
  <si>
    <t>PROGRAMA</t>
  </si>
  <si>
    <t>SUBPROGRAMA</t>
  </si>
  <si>
    <t>CÓDIGO SNIP:</t>
  </si>
  <si>
    <t>COMP/HORAS EXTRAORDINARIAS</t>
  </si>
  <si>
    <t>PRIMA TRANSPORTE</t>
  </si>
  <si>
    <t>COMP/TRABAJO EN VACACIONES</t>
  </si>
  <si>
    <t>GASTOS DE REPRESENTACION</t>
  </si>
  <si>
    <t>REGALíA PASCUAL</t>
  </si>
  <si>
    <t>PRESTACIONES LABORALES</t>
  </si>
  <si>
    <t>SEGURO DE PENSIONES</t>
  </si>
  <si>
    <t>SEGURO RIESGOS LABORALES</t>
  </si>
  <si>
    <t>TOTAL GASTOS PERSONALES</t>
  </si>
  <si>
    <t>SERVICIO TELEFONO LAGA DISTANCIA</t>
  </si>
  <si>
    <t>TELEFONO LOCAL</t>
  </si>
  <si>
    <t>FAX Y CORREO</t>
  </si>
  <si>
    <t>ELECTRICIDAD</t>
  </si>
  <si>
    <t>CONSUMO AGUA CASD</t>
  </si>
  <si>
    <t>PUBLICIDAD Y PROPAGANDA</t>
  </si>
  <si>
    <t>IMPRESIÓN Y ENCUADERNACION</t>
  </si>
  <si>
    <t>VIAJES Y DIETAS  DENTRO DEL PAIS</t>
  </si>
  <si>
    <t>VIAJES Y DIETAS AL EXTERIOR</t>
  </si>
  <si>
    <t>PASAJES</t>
  </si>
  <si>
    <t>PEAJES</t>
  </si>
  <si>
    <t>GASTO DE ALQ. EDIF. Y LOCALES</t>
  </si>
  <si>
    <t>ALQ. MAQUINAS Y EQUIPOS OFICINA</t>
  </si>
  <si>
    <t>ALQ. EQPOS. TRANSPORTE</t>
  </si>
  <si>
    <t>OTROS ALQUILERES</t>
  </si>
  <si>
    <t>OBRAS MENORES</t>
  </si>
  <si>
    <t>GASTOS JUDICIALES</t>
  </si>
  <si>
    <t>COMISIONES Y GASTOS BANCARIOS</t>
  </si>
  <si>
    <t>OTROS SERVICIOS NO PERSONALES</t>
  </si>
  <si>
    <t>TOTAL GASTOS NO PERSONALES</t>
  </si>
  <si>
    <t>ALIMENTOS Y BEBIDAS AL PERSONAL</t>
  </si>
  <si>
    <t>PRENDA DE VESTIR</t>
  </si>
  <si>
    <t>PAPEL DE ESCRITORIO</t>
  </si>
  <si>
    <t>LIBROS REVISTAS Y PERIODICOS</t>
  </si>
  <si>
    <t>LLANTAS Y NEUMATICOS</t>
  </si>
  <si>
    <t>MATERIAL DE LIMPIEZA</t>
  </si>
  <si>
    <t>UTILES DE ESC. OFICINA Y ENSEÑANZA</t>
  </si>
  <si>
    <t>UTILES DE DEPORTE Y RECREACIONCION</t>
  </si>
  <si>
    <t>UTILES DE COCINA Y COMEDOR</t>
  </si>
  <si>
    <t>PRODUCTOS ELECTRICOS Y AFINES</t>
  </si>
  <si>
    <t>GASTOS EN UTILES DIVERSOS</t>
  </si>
  <si>
    <t>TOTAL MATERIALES Y SUMINISTROS</t>
  </si>
  <si>
    <t>VIAJES Y BECAS DE ESTUDIOS</t>
  </si>
  <si>
    <t>DONACIONES Y AYUDAS A PERSONAS</t>
  </si>
  <si>
    <t>EQUIPOS DE COMPUTACION</t>
  </si>
  <si>
    <t>TOTAL GASTOS DE CAPITAL</t>
  </si>
  <si>
    <t>0000</t>
  </si>
  <si>
    <t>SUPERINTENDENCIA DE ELECTRICIDAD</t>
  </si>
  <si>
    <t>SUELDOS FIJOS</t>
  </si>
  <si>
    <t>GASTOS PERSONALES:</t>
  </si>
  <si>
    <t>GASTOS NO PERSONALES:</t>
  </si>
  <si>
    <t>MATERIALES Y SUMINISTRO:</t>
  </si>
  <si>
    <t>MATLES. Y UTILES DE INFORMATICA</t>
  </si>
  <si>
    <t>GASTO DE CAPITAL:</t>
  </si>
  <si>
    <t>TRANSFERENCIAS CORRIENTES:</t>
  </si>
  <si>
    <t>TRANSFS. CTES A INSTITS. BENEFICAS</t>
  </si>
  <si>
    <t>FONDO</t>
  </si>
  <si>
    <t>ENTIDAD RECEPTORA</t>
  </si>
  <si>
    <t>SUB-TOTAL GASTOS PERSONALES ADM. CENTRAL</t>
  </si>
  <si>
    <t>TOTAL  DE GASTOS  FDO. 9995</t>
  </si>
  <si>
    <t>TOTAL  GENERAL DE GASTOS  FDO. 100+9995</t>
  </si>
  <si>
    <t>10</t>
  </si>
  <si>
    <t>TOTAL TRANSFERENCIAS CORRIENTES PROGRAMA 98</t>
  </si>
  <si>
    <t>0999</t>
  </si>
  <si>
    <t>FORM. 06</t>
  </si>
  <si>
    <t xml:space="preserve">          CÓDIGO:</t>
  </si>
  <si>
    <t>CLASIFICACION          INGRESOS</t>
  </si>
  <si>
    <t xml:space="preserve">DENOMINACIÓN </t>
  </si>
  <si>
    <t>FUENTE</t>
  </si>
  <si>
    <t>GRUPO</t>
  </si>
  <si>
    <t>SUBG</t>
  </si>
  <si>
    <t>TOTALES</t>
  </si>
  <si>
    <t>FONDO GRAL. ADM. CENTRAL</t>
  </si>
  <si>
    <t>INST. OTORGANTE</t>
  </si>
  <si>
    <t>SEGURO DE PERSONA</t>
  </si>
  <si>
    <t>TOTAL  DE GASTOS  FDO. 100</t>
  </si>
  <si>
    <t>SUB-CAPITULO</t>
  </si>
  <si>
    <t>PROYECTADO  PROGRAMA 99  ADM. CONTRIB. ESPECIALES</t>
  </si>
  <si>
    <t xml:space="preserve">PROYECTADO  ACTIVIDAD 1  </t>
  </si>
  <si>
    <t>REGULACION DE LA DISTRIBUCION</t>
  </si>
  <si>
    <t>Y COMERCIALIZACION DEL</t>
  </si>
  <si>
    <t>SECTOR ELECTRICO</t>
  </si>
  <si>
    <t xml:space="preserve"> PROTECCION AL CONSUMIDOR DEL SECTOR ELECTRICO</t>
  </si>
  <si>
    <t xml:space="preserve"> PROGRMA 11--REGULACION DE LA DISTRIBUCION Y </t>
  </si>
  <si>
    <t xml:space="preserve">PROYECTADO  ACTIVIDAD 2 </t>
  </si>
  <si>
    <t>DEL SECTOR ELECTRICO</t>
  </si>
  <si>
    <t xml:space="preserve">ATENCION AL RECLAMO Y PROTECCION AL CONSUMIDOR </t>
  </si>
  <si>
    <t>PROTECCION AL CONSUMIDOR DEL  SECTOR ELECTRICO</t>
  </si>
  <si>
    <t>TOTAL GASTOS CORRIENTES 9995</t>
  </si>
  <si>
    <t>CONTRIB.  SEG. FAMILIAR  SALUD</t>
  </si>
  <si>
    <t>HONORARIOS/SERVIC. ESPECIALES</t>
  </si>
  <si>
    <t>IMPUESTOS, DERECHOS Y TASAS</t>
  </si>
  <si>
    <t>SERVS. PROFESIONALES Y TECNICOS</t>
  </si>
  <si>
    <t>SERVICS. FUNERARIOS Y CONEXOS</t>
  </si>
  <si>
    <t>VTA. SERV. A EMPRESAS PUB. NO FINANC.</t>
  </si>
  <si>
    <t>BONIFICACION E INCENTIVO</t>
  </si>
  <si>
    <t xml:space="preserve">       LIC. GILBERTO HERNANDEZ</t>
  </si>
  <si>
    <t>DIRECTOR ADMINISTRATIVO FINANCIERO</t>
  </si>
  <si>
    <t>LICENCIA Y PROGRAMA DE INFORM</t>
  </si>
  <si>
    <t xml:space="preserve">DIRECTOR ADMINITRATIVO FINANCIERO </t>
  </si>
  <si>
    <t xml:space="preserve">         </t>
  </si>
  <si>
    <t>LIC. GENRRY RODRIGUEZ</t>
  </si>
  <si>
    <t>GERENTE DE CONTABILIDAD</t>
  </si>
  <si>
    <t xml:space="preserve">       LIC.GENRRY RODRIGUEZ</t>
  </si>
  <si>
    <t xml:space="preserve">FORMULADO </t>
  </si>
  <si>
    <t>FINALIDAS</t>
  </si>
  <si>
    <t xml:space="preserve">2  SERV. </t>
  </si>
  <si>
    <t xml:space="preserve">FUNCION </t>
  </si>
  <si>
    <t>OBJETO SUB CUENTAS</t>
  </si>
  <si>
    <t>30</t>
  </si>
  <si>
    <t>F. PROPIO</t>
  </si>
  <si>
    <t>F.PROPIO</t>
  </si>
  <si>
    <t xml:space="preserve">    ,,</t>
  </si>
  <si>
    <t>2 SERV</t>
  </si>
  <si>
    <t>2 SERVIC</t>
  </si>
  <si>
    <t>12102</t>
  </si>
  <si>
    <t>12100</t>
  </si>
  <si>
    <t>FONDO100+30</t>
  </si>
  <si>
    <t xml:space="preserve">SUBFUNCION </t>
  </si>
  <si>
    <t>241</t>
  </si>
  <si>
    <t>24</t>
  </si>
  <si>
    <t>2.6.8.3</t>
  </si>
  <si>
    <t>2.1.1.1</t>
  </si>
  <si>
    <t>2.1.1.2</t>
  </si>
  <si>
    <t>REMUNERACIONES AL PERSONAL F</t>
  </si>
  <si>
    <t>REMUN. AL PERSONAL C.TRANS</t>
  </si>
  <si>
    <t>2.1.1.4</t>
  </si>
  <si>
    <t>2.1.1.5</t>
  </si>
  <si>
    <t>2.1.2.2</t>
  </si>
  <si>
    <t>2.1.3.2</t>
  </si>
  <si>
    <t>2.1.4.1</t>
  </si>
  <si>
    <t>2.1.5.1</t>
  </si>
  <si>
    <t>2.1.5.2</t>
  </si>
  <si>
    <t>2.1.5.3</t>
  </si>
  <si>
    <t>2.2.1.2</t>
  </si>
  <si>
    <t>2.2.1.3</t>
  </si>
  <si>
    <t>2.2.1.4</t>
  </si>
  <si>
    <t>2.2.1.6</t>
  </si>
  <si>
    <t>2.2.1.7</t>
  </si>
  <si>
    <t>2.2.2.1</t>
  </si>
  <si>
    <t>2.2.2.2</t>
  </si>
  <si>
    <t>2.2.3.1</t>
  </si>
  <si>
    <t>2.2.3.2</t>
  </si>
  <si>
    <t>2.2.4.1</t>
  </si>
  <si>
    <t>2.2.4.4</t>
  </si>
  <si>
    <t>2.2.5.1</t>
  </si>
  <si>
    <t>2.2.5.3</t>
  </si>
  <si>
    <t>2.2.5.4</t>
  </si>
  <si>
    <t>2.2.5.8</t>
  </si>
  <si>
    <t>2.2.6.1</t>
  </si>
  <si>
    <t>SEG. BIENES INM. E INFRANTRUCT</t>
  </si>
  <si>
    <t>2.2.6.2</t>
  </si>
  <si>
    <t>SEGUROS BIENES MUEBLES</t>
  </si>
  <si>
    <t>2.2.6.3</t>
  </si>
  <si>
    <t>2.2.7.1</t>
  </si>
  <si>
    <t>2.2.8.1</t>
  </si>
  <si>
    <t>2.2.8.2</t>
  </si>
  <si>
    <t>2.2.8.4</t>
  </si>
  <si>
    <t>2.2.8.7</t>
  </si>
  <si>
    <t>2.2.8.8</t>
  </si>
  <si>
    <t>2.2.8.6</t>
  </si>
  <si>
    <t>ORGANIZACIÓN D EVENTOS Y FEST</t>
  </si>
  <si>
    <t>2,.1.1.6</t>
  </si>
  <si>
    <t>2.3.1.1</t>
  </si>
  <si>
    <t>2.3.2.3</t>
  </si>
  <si>
    <t>2.3.3.1</t>
  </si>
  <si>
    <t>2.3.3.4</t>
  </si>
  <si>
    <t>2.3.4.1</t>
  </si>
  <si>
    <t>PRODUCTO MEDICINALES</t>
  </si>
  <si>
    <t xml:space="preserve">COMBUSTIBLES Y LUBRICANTES </t>
  </si>
  <si>
    <t>2.3.5.3</t>
  </si>
  <si>
    <t>2.3.7.1</t>
  </si>
  <si>
    <t>2.3.9.1</t>
  </si>
  <si>
    <t>2.3.9.2</t>
  </si>
  <si>
    <t>2.3.9.4</t>
  </si>
  <si>
    <t>2.3.9.5</t>
  </si>
  <si>
    <t>2.3.9.6</t>
  </si>
  <si>
    <t>2.3.9.9</t>
  </si>
  <si>
    <t>2.6.1.1</t>
  </si>
  <si>
    <t>MUEBLES DE OFICINA Y ESTANTER</t>
  </si>
  <si>
    <t>2.6.1.3</t>
  </si>
  <si>
    <t>OMPUTACIONAL</t>
  </si>
  <si>
    <t>2.6.4.1</t>
  </si>
  <si>
    <t>AUTOMOVIL Y CAMIONE  TRANPORT</t>
  </si>
  <si>
    <t>2.6.5.5</t>
  </si>
  <si>
    <t>EQUIP. DE TELECOMUNI Y SEÑALAM</t>
  </si>
  <si>
    <t>2.6.5.7</t>
  </si>
  <si>
    <t xml:space="preserve">HERRAMIENTAS Y MAQUINARIAS </t>
  </si>
  <si>
    <t>2.6.5.8</t>
  </si>
  <si>
    <t xml:space="preserve">OTROS EQUIPOS </t>
  </si>
  <si>
    <t>PROGRAMAS DE INF. Y BASE DATOS</t>
  </si>
  <si>
    <t>2.7.1.2</t>
  </si>
  <si>
    <t>OBRAS  PARA EDIFICACION NO RES</t>
  </si>
  <si>
    <t>2.2.7.2</t>
  </si>
  <si>
    <t>REPARACION MAQUINARIA Y EQUIP</t>
  </si>
  <si>
    <t>VACACIONES  (BONO V)</t>
  </si>
  <si>
    <t>9995</t>
  </si>
  <si>
    <t>PRESUPUESTO DE GASTOS TOALES POR PORGRAMA Y ACTIVIDADES 2015</t>
  </si>
  <si>
    <t>2,1,2,2</t>
  </si>
  <si>
    <t>"AÑO DE LA SUPERACION DEL ANALFABETISMO"</t>
  </si>
  <si>
    <t xml:space="preserve">                       LIC. GILBERTO HERNANDEZ </t>
  </si>
  <si>
    <t xml:space="preserve">                      "AÑO DE LA SUPERACION DEL ANALFABETISMO "</t>
  </si>
  <si>
    <t>PROGRAMA 98</t>
  </si>
  <si>
    <t>2.1.4.2</t>
  </si>
  <si>
    <t>OTRAS GRATIFICACIONES Y BONIFICACIONES</t>
  </si>
  <si>
    <t>2.2.4.2</t>
  </si>
  <si>
    <t>FLETES</t>
  </si>
  <si>
    <t>2.3.5.5</t>
  </si>
  <si>
    <t>ARTICULOS DE PLASTICO</t>
  </si>
  <si>
    <t>2.6.8.8</t>
  </si>
  <si>
    <t>LICENCIAS INFORMATICAS E INTELECTUALES, INSDUSTRIALES Y COMERCIALES</t>
  </si>
  <si>
    <t>2.6.9.3</t>
  </si>
  <si>
    <t>TERRENOS URBANOS</t>
  </si>
  <si>
    <t>COMPESACIONES</t>
  </si>
  <si>
    <t>PRESUPUESTO DE GASTOS TOALES POR PORGRAMA Y ACTIVIDADES 2016</t>
  </si>
  <si>
    <t>PRESUPUESTO DE INGRESOS 2016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</si>
</sst>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* #,##0_);_(* \(#,##0\);_(* &quot;-&quot;_);_(@_)"/>
    <numFmt numFmtId="184" formatCode="_(&quot;RD$&quot;* #,##0.00_);_(&quot;RD$&quot;* \(#,##0.00\);_(&quot;RD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#,##0.0000"/>
    <numFmt numFmtId="201" formatCode="&quot;RD$&quot;#,##0.00"/>
    <numFmt numFmtId="202" formatCode="&quot;RD$&quot;#,##0"/>
    <numFmt numFmtId="203" formatCode="#,##0\ _€"/>
    <numFmt numFmtId="204" formatCode="_(* #,##0_);_(* \(#,##0\);_(* &quot;-&quot;??_);_(@_)"/>
  </numFmts>
  <fonts count="6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8"/>
      <name val="Arial"/>
      <family val="2"/>
    </font>
    <font>
      <b/>
      <sz val="20"/>
      <name val="Calibri"/>
      <family val="2"/>
    </font>
    <font>
      <sz val="20"/>
      <name val="Calibri"/>
      <family val="2"/>
    </font>
    <font>
      <b/>
      <sz val="1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b/>
      <sz val="25"/>
      <name val="Calibri"/>
      <family val="2"/>
    </font>
    <font>
      <b/>
      <sz val="15"/>
      <name val="Calibri"/>
      <family val="2"/>
    </font>
    <font>
      <b/>
      <sz val="25"/>
      <name val="Arial"/>
      <family val="2"/>
    </font>
    <font>
      <b/>
      <sz val="35"/>
      <name val="Arial"/>
      <family val="2"/>
    </font>
    <font>
      <b/>
      <sz val="19"/>
      <name val="Arial"/>
      <family val="2"/>
    </font>
    <font>
      <b/>
      <sz val="18.4"/>
      <name val="Arial"/>
      <family val="2"/>
    </font>
    <font>
      <b/>
      <sz val="18.4"/>
      <name val="Calibri"/>
      <family val="2"/>
    </font>
    <font>
      <b/>
      <sz val="22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3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4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2" fillId="33" borderId="1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9" fontId="2" fillId="33" borderId="1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2" fillId="33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2" fillId="0" borderId="0" xfId="0" applyFont="1" applyBorder="1" applyAlignment="1">
      <alignment shrinkToFit="1"/>
    </xf>
    <xf numFmtId="0" fontId="11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vertical="top"/>
    </xf>
    <xf numFmtId="0" fontId="11" fillId="0" borderId="11" xfId="0" applyFont="1" applyBorder="1" applyAlignment="1">
      <alignment horizontal="left" vertical="top"/>
    </xf>
    <xf numFmtId="0" fontId="12" fillId="0" borderId="16" xfId="0" applyFont="1" applyBorder="1" applyAlignment="1">
      <alignment/>
    </xf>
    <xf numFmtId="0" fontId="11" fillId="34" borderId="18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78" fontId="11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/>
    </xf>
    <xf numFmtId="0" fontId="16" fillId="0" borderId="12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34" borderId="23" xfId="0" applyNumberFormat="1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91" fontId="2" fillId="34" borderId="12" xfId="51" applyFont="1" applyFill="1" applyBorder="1" applyAlignment="1">
      <alignment horizontal="center" vertical="center" wrapText="1"/>
    </xf>
    <xf numFmtId="191" fontId="2" fillId="34" borderId="10" xfId="5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/>
    </xf>
    <xf numFmtId="0" fontId="9" fillId="34" borderId="27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9" fillId="34" borderId="13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49" fontId="17" fillId="0" borderId="28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19" xfId="0" applyFont="1" applyBorder="1" applyAlignment="1">
      <alignment horizontal="left"/>
    </xf>
    <xf numFmtId="0" fontId="17" fillId="0" borderId="19" xfId="0" applyFont="1" applyBorder="1" applyAlignment="1">
      <alignment horizontal="center"/>
    </xf>
    <xf numFmtId="49" fontId="17" fillId="0" borderId="19" xfId="0" applyNumberFormat="1" applyFont="1" applyBorder="1" applyAlignment="1">
      <alignment horizontal="center"/>
    </xf>
    <xf numFmtId="0" fontId="17" fillId="0" borderId="19" xfId="0" applyFont="1" applyFill="1" applyBorder="1" applyAlignment="1">
      <alignment/>
    </xf>
    <xf numFmtId="0" fontId="17" fillId="34" borderId="19" xfId="0" applyFont="1" applyFill="1" applyBorder="1" applyAlignment="1">
      <alignment/>
    </xf>
    <xf numFmtId="0" fontId="17" fillId="0" borderId="28" xfId="0" applyFont="1" applyBorder="1" applyAlignment="1">
      <alignment horizontal="left"/>
    </xf>
    <xf numFmtId="0" fontId="17" fillId="0" borderId="29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28" xfId="0" applyFont="1" applyFill="1" applyBorder="1" applyAlignment="1">
      <alignment/>
    </xf>
    <xf numFmtId="0" fontId="17" fillId="0" borderId="28" xfId="0" applyFont="1" applyBorder="1" applyAlignment="1">
      <alignment/>
    </xf>
    <xf numFmtId="0" fontId="17" fillId="0" borderId="28" xfId="0" applyFont="1" applyBorder="1" applyAlignment="1">
      <alignment horizontal="center"/>
    </xf>
    <xf numFmtId="49" fontId="17" fillId="0" borderId="28" xfId="0" applyNumberFormat="1" applyFont="1" applyBorder="1" applyAlignment="1">
      <alignment horizontal="center"/>
    </xf>
    <xf numFmtId="0" fontId="17" fillId="0" borderId="32" xfId="0" applyFont="1" applyBorder="1" applyAlignment="1">
      <alignment/>
    </xf>
    <xf numFmtId="0" fontId="17" fillId="0" borderId="33" xfId="0" applyFont="1" applyFill="1" applyBorder="1" applyAlignment="1">
      <alignment/>
    </xf>
    <xf numFmtId="0" fontId="17" fillId="0" borderId="33" xfId="0" applyFont="1" applyBorder="1" applyAlignment="1">
      <alignment/>
    </xf>
    <xf numFmtId="0" fontId="17" fillId="34" borderId="33" xfId="0" applyFont="1" applyFill="1" applyBorder="1" applyAlignment="1">
      <alignment horizontal="left"/>
    </xf>
    <xf numFmtId="0" fontId="17" fillId="34" borderId="33" xfId="0" applyFont="1" applyFill="1" applyBorder="1" applyAlignment="1">
      <alignment horizontal="center"/>
    </xf>
    <xf numFmtId="0" fontId="17" fillId="34" borderId="33" xfId="0" applyFont="1" applyFill="1" applyBorder="1" applyAlignment="1">
      <alignment/>
    </xf>
    <xf numFmtId="49" fontId="17" fillId="34" borderId="33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7" fillId="0" borderId="0" xfId="0" applyFont="1" applyFill="1" applyBorder="1" applyAlignment="1">
      <alignment vertical="center"/>
    </xf>
    <xf numFmtId="49" fontId="17" fillId="35" borderId="34" xfId="0" applyNumberFormat="1" applyFont="1" applyFill="1" applyBorder="1" applyAlignment="1">
      <alignment horizontal="center"/>
    </xf>
    <xf numFmtId="49" fontId="17" fillId="34" borderId="23" xfId="0" applyNumberFormat="1" applyFont="1" applyFill="1" applyBorder="1" applyAlignment="1">
      <alignment horizontal="center"/>
    </xf>
    <xf numFmtId="0" fontId="18" fillId="0" borderId="35" xfId="0" applyFont="1" applyBorder="1" applyAlignment="1">
      <alignment/>
    </xf>
    <xf numFmtId="0" fontId="18" fillId="0" borderId="34" xfId="0" applyFont="1" applyBorder="1" applyAlignment="1">
      <alignment/>
    </xf>
    <xf numFmtId="0" fontId="17" fillId="0" borderId="34" xfId="0" applyFont="1" applyFill="1" applyBorder="1" applyAlignment="1">
      <alignment/>
    </xf>
    <xf numFmtId="0" fontId="17" fillId="35" borderId="34" xfId="0" applyFont="1" applyFill="1" applyBorder="1" applyAlignment="1">
      <alignment/>
    </xf>
    <xf numFmtId="0" fontId="17" fillId="34" borderId="36" xfId="0" applyFont="1" applyFill="1" applyBorder="1" applyAlignment="1">
      <alignment horizontal="center"/>
    </xf>
    <xf numFmtId="0" fontId="17" fillId="34" borderId="32" xfId="0" applyFont="1" applyFill="1" applyBorder="1" applyAlignment="1">
      <alignment/>
    </xf>
    <xf numFmtId="0" fontId="17" fillId="34" borderId="36" xfId="0" applyFont="1" applyFill="1" applyBorder="1" applyAlignment="1">
      <alignment horizontal="left"/>
    </xf>
    <xf numFmtId="0" fontId="17" fillId="34" borderId="32" xfId="0" applyFont="1" applyFill="1" applyBorder="1" applyAlignment="1">
      <alignment horizontal="left"/>
    </xf>
    <xf numFmtId="49" fontId="17" fillId="0" borderId="18" xfId="0" applyNumberFormat="1" applyFont="1" applyFill="1" applyBorder="1" applyAlignment="1">
      <alignment horizontal="right" vertical="center" wrapText="1"/>
    </xf>
    <xf numFmtId="49" fontId="17" fillId="0" borderId="19" xfId="0" applyNumberFormat="1" applyFont="1" applyFill="1" applyBorder="1" applyAlignment="1">
      <alignment horizontal="right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right"/>
    </xf>
    <xf numFmtId="49" fontId="17" fillId="0" borderId="19" xfId="0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32" xfId="0" applyFont="1" applyFill="1" applyBorder="1" applyAlignment="1">
      <alignment/>
    </xf>
    <xf numFmtId="0" fontId="17" fillId="34" borderId="18" xfId="0" applyFont="1" applyFill="1" applyBorder="1" applyAlignment="1">
      <alignment horizontal="center" vertical="center"/>
    </xf>
    <xf numFmtId="0" fontId="17" fillId="34" borderId="19" xfId="0" applyFont="1" applyFill="1" applyBorder="1" applyAlignment="1">
      <alignment horizontal="center" vertical="center"/>
    </xf>
    <xf numFmtId="0" fontId="17" fillId="34" borderId="31" xfId="0" applyFont="1" applyFill="1" applyBorder="1" applyAlignment="1">
      <alignment horizontal="center" vertical="center"/>
    </xf>
    <xf numFmtId="0" fontId="17" fillId="34" borderId="28" xfId="0" applyFont="1" applyFill="1" applyBorder="1" applyAlignment="1">
      <alignment horizontal="center" vertical="center"/>
    </xf>
    <xf numFmtId="0" fontId="17" fillId="34" borderId="28" xfId="0" applyFont="1" applyFill="1" applyBorder="1" applyAlignment="1">
      <alignment/>
    </xf>
    <xf numFmtId="0" fontId="17" fillId="34" borderId="32" xfId="0" applyFont="1" applyFill="1" applyBorder="1" applyAlignment="1">
      <alignment horizontal="center" vertical="center"/>
    </xf>
    <xf numFmtId="0" fontId="17" fillId="34" borderId="33" xfId="0" applyFont="1" applyFill="1" applyBorder="1" applyAlignment="1">
      <alignment horizontal="center" vertical="center"/>
    </xf>
    <xf numFmtId="0" fontId="14" fillId="0" borderId="12" xfId="0" applyFont="1" applyBorder="1" applyAlignment="1">
      <alignment/>
    </xf>
    <xf numFmtId="0" fontId="14" fillId="0" borderId="10" xfId="0" applyFont="1" applyBorder="1" applyAlignment="1">
      <alignment/>
    </xf>
    <xf numFmtId="49" fontId="14" fillId="0" borderId="12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top"/>
    </xf>
    <xf numFmtId="0" fontId="14" fillId="0" borderId="10" xfId="0" applyFont="1" applyBorder="1" applyAlignment="1">
      <alignment vertical="top"/>
    </xf>
    <xf numFmtId="0" fontId="14" fillId="0" borderId="12" xfId="0" applyFont="1" applyBorder="1" applyAlignment="1">
      <alignment vertical="top"/>
    </xf>
    <xf numFmtId="0" fontId="15" fillId="34" borderId="37" xfId="0" applyFont="1" applyFill="1" applyBorder="1" applyAlignment="1">
      <alignment/>
    </xf>
    <xf numFmtId="0" fontId="15" fillId="34" borderId="38" xfId="0" applyFont="1" applyFill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0" fontId="12" fillId="0" borderId="38" xfId="0" applyFont="1" applyBorder="1" applyAlignment="1">
      <alignment/>
    </xf>
    <xf numFmtId="0" fontId="20" fillId="34" borderId="39" xfId="0" applyFont="1" applyFill="1" applyBorder="1" applyAlignment="1">
      <alignment/>
    </xf>
    <xf numFmtId="0" fontId="11" fillId="0" borderId="12" xfId="0" applyFont="1" applyBorder="1" applyAlignment="1">
      <alignment/>
    </xf>
    <xf numFmtId="0" fontId="12" fillId="0" borderId="13" xfId="0" applyFont="1" applyBorder="1" applyAlignment="1">
      <alignment/>
    </xf>
    <xf numFmtId="203" fontId="25" fillId="0" borderId="12" xfId="0" applyNumberFormat="1" applyFont="1" applyBorder="1" applyAlignment="1">
      <alignment/>
    </xf>
    <xf numFmtId="203" fontId="25" fillId="0" borderId="1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16" fillId="0" borderId="0" xfId="0" applyFont="1" applyBorder="1" applyAlignment="1">
      <alignment/>
    </xf>
    <xf numFmtId="0" fontId="13" fillId="0" borderId="0" xfId="0" applyFont="1" applyAlignment="1">
      <alignment/>
    </xf>
    <xf numFmtId="0" fontId="5" fillId="0" borderId="19" xfId="0" applyFont="1" applyBorder="1" applyAlignment="1">
      <alignment/>
    </xf>
    <xf numFmtId="49" fontId="5" fillId="0" borderId="28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right"/>
    </xf>
    <xf numFmtId="0" fontId="5" fillId="0" borderId="28" xfId="0" applyFont="1" applyBorder="1" applyAlignment="1">
      <alignment/>
    </xf>
    <xf numFmtId="0" fontId="17" fillId="0" borderId="29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12" fillId="0" borderId="0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3" fontId="17" fillId="0" borderId="29" xfId="0" applyNumberFormat="1" applyFont="1" applyFill="1" applyBorder="1" applyAlignment="1">
      <alignment horizontal="center"/>
    </xf>
    <xf numFmtId="3" fontId="17" fillId="0" borderId="40" xfId="0" applyNumberFormat="1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49" fontId="17" fillId="0" borderId="28" xfId="0" applyNumberFormat="1" applyFont="1" applyFill="1" applyBorder="1" applyAlignment="1">
      <alignment horizontal="right"/>
    </xf>
    <xf numFmtId="0" fontId="17" fillId="0" borderId="41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178" fontId="25" fillId="34" borderId="38" xfId="0" applyNumberFormat="1" applyFont="1" applyFill="1" applyBorder="1" applyAlignment="1">
      <alignment horizontal="center" vertical="center" wrapText="1"/>
    </xf>
    <xf numFmtId="178" fontId="25" fillId="34" borderId="39" xfId="0" applyNumberFormat="1" applyFont="1" applyFill="1" applyBorder="1" applyAlignment="1">
      <alignment horizontal="center" vertical="center" wrapText="1"/>
    </xf>
    <xf numFmtId="3" fontId="25" fillId="0" borderId="13" xfId="0" applyNumberFormat="1" applyFont="1" applyBorder="1" applyAlignment="1">
      <alignment horizontal="center"/>
    </xf>
    <xf numFmtId="3" fontId="25" fillId="0" borderId="16" xfId="0" applyNumberFormat="1" applyFont="1" applyBorder="1" applyAlignment="1">
      <alignment horizontal="center"/>
    </xf>
    <xf numFmtId="0" fontId="16" fillId="0" borderId="12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/>
    </xf>
    <xf numFmtId="203" fontId="25" fillId="0" borderId="12" xfId="0" applyNumberFormat="1" applyFont="1" applyBorder="1" applyAlignment="1">
      <alignment horizontal="center"/>
    </xf>
    <xf numFmtId="203" fontId="25" fillId="0" borderId="10" xfId="0" applyNumberFormat="1" applyFont="1" applyBorder="1" applyAlignment="1">
      <alignment horizontal="center"/>
    </xf>
    <xf numFmtId="0" fontId="16" fillId="0" borderId="13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left"/>
    </xf>
    <xf numFmtId="0" fontId="14" fillId="34" borderId="38" xfId="0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/>
    </xf>
    <xf numFmtId="3" fontId="24" fillId="0" borderId="10" xfId="0" applyNumberFormat="1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49" fontId="11" fillId="33" borderId="31" xfId="0" applyNumberFormat="1" applyFont="1" applyFill="1" applyBorder="1" applyAlignment="1">
      <alignment horizontal="center" vertical="center" wrapText="1"/>
    </xf>
    <xf numFmtId="49" fontId="11" fillId="33" borderId="28" xfId="0" applyNumberFormat="1" applyFont="1" applyFill="1" applyBorder="1" applyAlignment="1">
      <alignment horizontal="center" vertical="center" wrapText="1"/>
    </xf>
    <xf numFmtId="49" fontId="11" fillId="33" borderId="42" xfId="0" applyNumberFormat="1" applyFont="1" applyFill="1" applyBorder="1" applyAlignment="1">
      <alignment horizontal="center" vertical="center" wrapText="1"/>
    </xf>
    <xf numFmtId="49" fontId="11" fillId="33" borderId="17" xfId="0" applyNumberFormat="1" applyFont="1" applyFill="1" applyBorder="1" applyAlignment="1">
      <alignment horizontal="center" vertical="center" wrapText="1"/>
    </xf>
    <xf numFmtId="49" fontId="11" fillId="33" borderId="41" xfId="0" applyNumberFormat="1" applyFont="1" applyFill="1" applyBorder="1" applyAlignment="1">
      <alignment horizontal="center" vertical="center" wrapText="1"/>
    </xf>
    <xf numFmtId="49" fontId="11" fillId="33" borderId="43" xfId="0" applyNumberFormat="1" applyFont="1" applyFill="1" applyBorder="1" applyAlignment="1">
      <alignment horizontal="center" vertical="center" wrapText="1"/>
    </xf>
    <xf numFmtId="0" fontId="11" fillId="34" borderId="35" xfId="0" applyFont="1" applyFill="1" applyBorder="1" applyAlignment="1">
      <alignment horizontal="center" vertical="center" wrapText="1"/>
    </xf>
    <xf numFmtId="0" fontId="12" fillId="34" borderId="34" xfId="0" applyFont="1" applyFill="1" applyBorder="1" applyAlignment="1">
      <alignment horizontal="center" vertical="center" wrapText="1"/>
    </xf>
    <xf numFmtId="0" fontId="12" fillId="34" borderId="44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1" fillId="34" borderId="45" xfId="0" applyFont="1" applyFill="1" applyBorder="1" applyAlignment="1">
      <alignment horizontal="center" vertical="center" wrapText="1"/>
    </xf>
    <xf numFmtId="0" fontId="12" fillId="34" borderId="46" xfId="0" applyFont="1" applyFill="1" applyBorder="1" applyAlignment="1">
      <alignment horizontal="center" vertical="center" wrapText="1"/>
    </xf>
    <xf numFmtId="0" fontId="12" fillId="34" borderId="30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vertical="center" wrapText="1"/>
    </xf>
    <xf numFmtId="0" fontId="11" fillId="34" borderId="47" xfId="0" applyFont="1" applyFill="1" applyBorder="1" applyAlignment="1">
      <alignment horizontal="center" vertical="center" wrapText="1"/>
    </xf>
    <xf numFmtId="0" fontId="12" fillId="34" borderId="4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7" fontId="14" fillId="0" borderId="38" xfId="0" applyNumberFormat="1" applyFont="1" applyBorder="1" applyAlignment="1">
      <alignment horizontal="center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/>
    </xf>
    <xf numFmtId="49" fontId="17" fillId="0" borderId="28" xfId="0" applyNumberFormat="1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3" fontId="17" fillId="0" borderId="29" xfId="0" applyNumberFormat="1" applyFont="1" applyBorder="1" applyAlignment="1">
      <alignment horizontal="center"/>
    </xf>
    <xf numFmtId="3" fontId="17" fillId="0" borderId="30" xfId="0" applyNumberFormat="1" applyFont="1" applyBorder="1" applyAlignment="1">
      <alignment horizontal="center"/>
    </xf>
    <xf numFmtId="3" fontId="17" fillId="35" borderId="46" xfId="0" applyNumberFormat="1" applyFont="1" applyFill="1" applyBorder="1" applyAlignment="1">
      <alignment horizontal="center"/>
    </xf>
    <xf numFmtId="3" fontId="17" fillId="35" borderId="45" xfId="0" applyNumberFormat="1" applyFont="1" applyFill="1" applyBorder="1" applyAlignment="1">
      <alignment horizontal="center"/>
    </xf>
    <xf numFmtId="0" fontId="17" fillId="0" borderId="34" xfId="0" applyFont="1" applyBorder="1" applyAlignment="1">
      <alignment horizontal="left"/>
    </xf>
    <xf numFmtId="3" fontId="17" fillId="0" borderId="19" xfId="0" applyNumberFormat="1" applyFont="1" applyBorder="1" applyAlignment="1">
      <alignment horizontal="center"/>
    </xf>
    <xf numFmtId="3" fontId="17" fillId="34" borderId="33" xfId="0" applyNumberFormat="1" applyFont="1" applyFill="1" applyBorder="1" applyAlignment="1">
      <alignment horizontal="center"/>
    </xf>
    <xf numFmtId="3" fontId="17" fillId="0" borderId="52" xfId="0" applyNumberFormat="1" applyFont="1" applyBorder="1" applyAlignment="1">
      <alignment horizontal="center"/>
    </xf>
    <xf numFmtId="3" fontId="17" fillId="0" borderId="40" xfId="0" applyNumberFormat="1" applyFont="1" applyBorder="1" applyAlignment="1">
      <alignment horizontal="center"/>
    </xf>
    <xf numFmtId="3" fontId="17" fillId="0" borderId="29" xfId="0" applyNumberFormat="1" applyFont="1" applyFill="1" applyBorder="1" applyAlignment="1">
      <alignment horizontal="center"/>
    </xf>
    <xf numFmtId="3" fontId="17" fillId="0" borderId="40" xfId="0" applyNumberFormat="1" applyFont="1" applyFill="1" applyBorder="1" applyAlignment="1">
      <alignment horizontal="center"/>
    </xf>
    <xf numFmtId="0" fontId="17" fillId="34" borderId="36" xfId="0" applyFont="1" applyFill="1" applyBorder="1" applyAlignment="1">
      <alignment horizontal="center"/>
    </xf>
    <xf numFmtId="0" fontId="17" fillId="34" borderId="53" xfId="0" applyFont="1" applyFill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3" fontId="17" fillId="0" borderId="19" xfId="0" applyNumberFormat="1" applyFont="1" applyFill="1" applyBorder="1" applyAlignment="1">
      <alignment horizontal="center"/>
    </xf>
    <xf numFmtId="3" fontId="17" fillId="0" borderId="28" xfId="0" applyNumberFormat="1" applyFont="1" applyBorder="1" applyAlignment="1">
      <alignment horizontal="center"/>
    </xf>
    <xf numFmtId="3" fontId="17" fillId="34" borderId="36" xfId="0" applyNumberFormat="1" applyFont="1" applyFill="1" applyBorder="1" applyAlignment="1">
      <alignment horizontal="center"/>
    </xf>
    <xf numFmtId="3" fontId="17" fillId="34" borderId="53" xfId="0" applyNumberFormat="1" applyFont="1" applyFill="1" applyBorder="1" applyAlignment="1">
      <alignment horizontal="center"/>
    </xf>
    <xf numFmtId="49" fontId="17" fillId="0" borderId="19" xfId="0" applyNumberFormat="1" applyFont="1" applyBorder="1" applyAlignment="1">
      <alignment horizontal="center"/>
    </xf>
    <xf numFmtId="49" fontId="26" fillId="0" borderId="28" xfId="0" applyNumberFormat="1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19" xfId="0" applyFont="1" applyBorder="1" applyAlignment="1">
      <alignment horizontal="left"/>
    </xf>
    <xf numFmtId="0" fontId="17" fillId="0" borderId="49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3" fontId="17" fillId="34" borderId="28" xfId="0" applyNumberFormat="1" applyFont="1" applyFill="1" applyBorder="1" applyAlignment="1">
      <alignment horizontal="center"/>
    </xf>
    <xf numFmtId="3" fontId="17" fillId="34" borderId="19" xfId="0" applyNumberFormat="1" applyFont="1" applyFill="1" applyBorder="1" applyAlignment="1">
      <alignment horizontal="center"/>
    </xf>
    <xf numFmtId="0" fontId="17" fillId="0" borderId="28" xfId="0" applyFont="1" applyBorder="1" applyAlignment="1">
      <alignment horizontal="center"/>
    </xf>
    <xf numFmtId="49" fontId="17" fillId="0" borderId="19" xfId="0" applyNumberFormat="1" applyFont="1" applyFill="1" applyBorder="1" applyAlignment="1">
      <alignment horizontal="center"/>
    </xf>
    <xf numFmtId="49" fontId="17" fillId="34" borderId="33" xfId="0" applyNumberFormat="1" applyFont="1" applyFill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7" fillId="34" borderId="33" xfId="0" applyFont="1" applyFill="1" applyBorder="1" applyAlignment="1">
      <alignment horizontal="left"/>
    </xf>
    <xf numFmtId="0" fontId="17" fillId="34" borderId="33" xfId="0" applyFont="1" applyFill="1" applyBorder="1" applyAlignment="1">
      <alignment horizontal="center"/>
    </xf>
    <xf numFmtId="0" fontId="17" fillId="0" borderId="19" xfId="0" applyFont="1" applyBorder="1" applyAlignment="1">
      <alignment vertical="center"/>
    </xf>
    <xf numFmtId="0" fontId="17" fillId="0" borderId="19" xfId="0" applyFont="1" applyBorder="1" applyAlignment="1">
      <alignment/>
    </xf>
    <xf numFmtId="0" fontId="17" fillId="0" borderId="19" xfId="0" applyFont="1" applyFill="1" applyBorder="1" applyAlignment="1">
      <alignment horizontal="left"/>
    </xf>
    <xf numFmtId="0" fontId="17" fillId="0" borderId="19" xfId="0" applyFont="1" applyFill="1" applyBorder="1" applyAlignment="1">
      <alignment horizontal="center"/>
    </xf>
    <xf numFmtId="0" fontId="17" fillId="0" borderId="5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17" fillId="0" borderId="57" xfId="0" applyFont="1" applyBorder="1" applyAlignment="1">
      <alignment horizontal="left"/>
    </xf>
    <xf numFmtId="0" fontId="17" fillId="0" borderId="30" xfId="0" applyFont="1" applyBorder="1" applyAlignment="1">
      <alignment horizontal="left"/>
    </xf>
    <xf numFmtId="0" fontId="17" fillId="35" borderId="34" xfId="0" applyFont="1" applyFill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4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17" fillId="0" borderId="29" xfId="0" applyNumberFormat="1" applyFont="1" applyBorder="1" applyAlignment="1">
      <alignment horizontal="center"/>
    </xf>
    <xf numFmtId="49" fontId="17" fillId="0" borderId="30" xfId="0" applyNumberFormat="1" applyFont="1" applyBorder="1" applyAlignment="1">
      <alignment horizontal="center"/>
    </xf>
    <xf numFmtId="49" fontId="17" fillId="0" borderId="28" xfId="0" applyNumberFormat="1" applyFont="1" applyBorder="1" applyAlignment="1">
      <alignment horizontal="center"/>
    </xf>
    <xf numFmtId="3" fontId="17" fillId="0" borderId="30" xfId="0" applyNumberFormat="1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49" fontId="17" fillId="0" borderId="19" xfId="0" applyNumberFormat="1" applyFont="1" applyFill="1" applyBorder="1" applyAlignment="1">
      <alignment horizontal="left" vertical="center" wrapText="1"/>
    </xf>
    <xf numFmtId="3" fontId="17" fillId="34" borderId="39" xfId="0" applyNumberFormat="1" applyFont="1" applyFill="1" applyBorder="1" applyAlignment="1">
      <alignment horizontal="center"/>
    </xf>
    <xf numFmtId="0" fontId="17" fillId="0" borderId="20" xfId="0" applyFont="1" applyBorder="1" applyAlignment="1">
      <alignment horizontal="center"/>
    </xf>
    <xf numFmtId="3" fontId="17" fillId="0" borderId="28" xfId="0" applyNumberFormat="1" applyFont="1" applyFill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3" fontId="17" fillId="34" borderId="23" xfId="0" applyNumberFormat="1" applyFont="1" applyFill="1" applyBorder="1" applyAlignment="1">
      <alignment horizontal="center"/>
    </xf>
    <xf numFmtId="0" fontId="18" fillId="0" borderId="23" xfId="0" applyFont="1" applyBorder="1" applyAlignment="1">
      <alignment/>
    </xf>
    <xf numFmtId="0" fontId="17" fillId="0" borderId="35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3" fontId="27" fillId="0" borderId="19" xfId="0" applyNumberFormat="1" applyFont="1" applyBorder="1" applyAlignment="1">
      <alignment horizontal="center"/>
    </xf>
    <xf numFmtId="3" fontId="17" fillId="35" borderId="58" xfId="0" applyNumberFormat="1" applyFont="1" applyFill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49" fontId="2" fillId="33" borderId="59" xfId="0" applyNumberFormat="1" applyFont="1" applyFill="1" applyBorder="1" applyAlignment="1">
      <alignment horizontal="center"/>
    </xf>
    <xf numFmtId="49" fontId="2" fillId="33" borderId="60" xfId="0" applyNumberFormat="1" applyFont="1" applyFill="1" applyBorder="1" applyAlignment="1">
      <alignment horizontal="center"/>
    </xf>
    <xf numFmtId="3" fontId="17" fillId="34" borderId="61" xfId="0" applyNumberFormat="1" applyFont="1" applyFill="1" applyBorder="1" applyAlignment="1">
      <alignment horizontal="center"/>
    </xf>
    <xf numFmtId="3" fontId="17" fillId="34" borderId="62" xfId="0" applyNumberFormat="1" applyFont="1" applyFill="1" applyBorder="1" applyAlignment="1">
      <alignment horizontal="center"/>
    </xf>
    <xf numFmtId="49" fontId="5" fillId="0" borderId="63" xfId="0" applyNumberFormat="1" applyFont="1" applyFill="1" applyBorder="1" applyAlignment="1">
      <alignment horizontal="center" vertical="center" wrapText="1"/>
    </xf>
    <xf numFmtId="49" fontId="5" fillId="34" borderId="61" xfId="0" applyNumberFormat="1" applyFont="1" applyFill="1" applyBorder="1" applyAlignment="1">
      <alignment horizontal="center"/>
    </xf>
    <xf numFmtId="49" fontId="5" fillId="34" borderId="64" xfId="0" applyNumberFormat="1" applyFont="1" applyFill="1" applyBorder="1" applyAlignment="1">
      <alignment horizontal="center"/>
    </xf>
    <xf numFmtId="3" fontId="17" fillId="35" borderId="34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5" fillId="34" borderId="23" xfId="0" applyNumberFormat="1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49" fontId="17" fillId="35" borderId="34" xfId="0" applyNumberFormat="1" applyFont="1" applyFill="1" applyBorder="1" applyAlignment="1">
      <alignment horizontal="center"/>
    </xf>
    <xf numFmtId="0" fontId="17" fillId="34" borderId="37" xfId="0" applyFont="1" applyFill="1" applyBorder="1" applyAlignment="1">
      <alignment horizontal="center" vertical="center" wrapText="1"/>
    </xf>
    <xf numFmtId="0" fontId="22" fillId="34" borderId="38" xfId="0" applyFont="1" applyFill="1" applyBorder="1" applyAlignment="1">
      <alignment horizontal="center" vertical="center" wrapText="1"/>
    </xf>
    <xf numFmtId="0" fontId="22" fillId="34" borderId="39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191" fontId="4" fillId="34" borderId="37" xfId="51" applyFont="1" applyFill="1" applyBorder="1" applyAlignment="1">
      <alignment horizontal="center" vertical="center" wrapText="1"/>
    </xf>
    <xf numFmtId="191" fontId="4" fillId="34" borderId="39" xfId="51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191" fontId="5" fillId="0" borderId="14" xfId="51" applyFont="1" applyBorder="1" applyAlignment="1">
      <alignment horizontal="left" vertical="center"/>
    </xf>
    <xf numFmtId="191" fontId="5" fillId="0" borderId="15" xfId="51" applyFont="1" applyBorder="1" applyAlignment="1">
      <alignment horizontal="left" vertical="center"/>
    </xf>
    <xf numFmtId="191" fontId="5" fillId="0" borderId="27" xfId="51" applyFont="1" applyBorder="1" applyAlignment="1">
      <alignment horizontal="left" vertical="center"/>
    </xf>
    <xf numFmtId="3" fontId="17" fillId="34" borderId="29" xfId="0" applyNumberFormat="1" applyFont="1" applyFill="1" applyBorder="1" applyAlignment="1">
      <alignment horizontal="center"/>
    </xf>
    <xf numFmtId="3" fontId="17" fillId="34" borderId="40" xfId="0" applyNumberFormat="1" applyFont="1" applyFill="1" applyBorder="1" applyAlignment="1">
      <alignment horizontal="center"/>
    </xf>
    <xf numFmtId="0" fontId="17" fillId="0" borderId="54" xfId="0" applyFont="1" applyFill="1" applyBorder="1" applyAlignment="1">
      <alignment horizontal="center"/>
    </xf>
    <xf numFmtId="0" fontId="17" fillId="0" borderId="55" xfId="0" applyFont="1" applyFill="1" applyBorder="1" applyAlignment="1">
      <alignment horizontal="center"/>
    </xf>
    <xf numFmtId="0" fontId="17" fillId="0" borderId="56" xfId="0" applyFont="1" applyFill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3" fontId="17" fillId="0" borderId="20" xfId="0" applyNumberFormat="1" applyFont="1" applyBorder="1" applyAlignment="1">
      <alignment horizontal="center"/>
    </xf>
    <xf numFmtId="3" fontId="17" fillId="0" borderId="42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923925</xdr:colOff>
      <xdr:row>2</xdr:row>
      <xdr:rowOff>142875</xdr:rowOff>
    </xdr:from>
    <xdr:to>
      <xdr:col>5</xdr:col>
      <xdr:colOff>3200400</xdr:colOff>
      <xdr:row>10</xdr:row>
      <xdr:rowOff>114300</xdr:rowOff>
    </xdr:to>
    <xdr:pic>
      <xdr:nvPicPr>
        <xdr:cNvPr id="1" name="Picture 6" descr="logos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466725"/>
          <a:ext cx="22764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14563725" y="51054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14563725" y="51054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14</xdr:row>
      <xdr:rowOff>0</xdr:rowOff>
    </xdr:from>
    <xdr:to>
      <xdr:col>6</xdr:col>
      <xdr:colOff>885825</xdr:colOff>
      <xdr:row>15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658100" y="4181475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6</xdr:col>
      <xdr:colOff>914400</xdr:colOff>
      <xdr:row>14</xdr:row>
      <xdr:rowOff>0</xdr:rowOff>
    </xdr:from>
    <xdr:to>
      <xdr:col>6</xdr:col>
      <xdr:colOff>1371600</xdr:colOff>
      <xdr:row>15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915275" y="41814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6</xdr:col>
      <xdr:colOff>409575</xdr:colOff>
      <xdr:row>14</xdr:row>
      <xdr:rowOff>0</xdr:rowOff>
    </xdr:from>
    <xdr:to>
      <xdr:col>6</xdr:col>
      <xdr:colOff>638175</xdr:colOff>
      <xdr:row>15</xdr:row>
      <xdr:rowOff>0</xdr:rowOff>
    </xdr:to>
    <xdr:sp>
      <xdr:nvSpPr>
        <xdr:cNvPr id="5" name="Rectangle 6"/>
        <xdr:cNvSpPr>
          <a:spLocks/>
        </xdr:cNvSpPr>
      </xdr:nvSpPr>
      <xdr:spPr>
        <a:xfrm>
          <a:off x="7410450" y="4181475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123825</xdr:colOff>
      <xdr:row>14</xdr:row>
      <xdr:rowOff>0</xdr:rowOff>
    </xdr:from>
    <xdr:to>
      <xdr:col>6</xdr:col>
      <xdr:colOff>352425</xdr:colOff>
      <xdr:row>15</xdr:row>
      <xdr:rowOff>0</xdr:rowOff>
    </xdr:to>
    <xdr:sp>
      <xdr:nvSpPr>
        <xdr:cNvPr id="6" name="Rectangle 7"/>
        <xdr:cNvSpPr>
          <a:spLocks/>
        </xdr:cNvSpPr>
      </xdr:nvSpPr>
      <xdr:spPr>
        <a:xfrm>
          <a:off x="7124700" y="4181475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6</xdr:col>
      <xdr:colOff>381000</xdr:colOff>
      <xdr:row>15</xdr:row>
      <xdr:rowOff>28575</xdr:rowOff>
    </xdr:from>
    <xdr:to>
      <xdr:col>6</xdr:col>
      <xdr:colOff>609600</xdr:colOff>
      <xdr:row>15</xdr:row>
      <xdr:rowOff>228600</xdr:rowOff>
    </xdr:to>
    <xdr:sp>
      <xdr:nvSpPr>
        <xdr:cNvPr id="7" name="Rectangle 8"/>
        <xdr:cNvSpPr>
          <a:spLocks/>
        </xdr:cNvSpPr>
      </xdr:nvSpPr>
      <xdr:spPr>
        <a:xfrm>
          <a:off x="7381875" y="4438650"/>
          <a:ext cx="228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15</xdr:row>
      <xdr:rowOff>47625</xdr:rowOff>
    </xdr:from>
    <xdr:to>
      <xdr:col>6</xdr:col>
      <xdr:colOff>314325</xdr:colOff>
      <xdr:row>15</xdr:row>
      <xdr:rowOff>228600</xdr:rowOff>
    </xdr:to>
    <xdr:sp>
      <xdr:nvSpPr>
        <xdr:cNvPr id="8" name="Rectangle 9"/>
        <xdr:cNvSpPr>
          <a:spLocks/>
        </xdr:cNvSpPr>
      </xdr:nvSpPr>
      <xdr:spPr>
        <a:xfrm>
          <a:off x="7086600" y="4457700"/>
          <a:ext cx="228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16</xdr:row>
      <xdr:rowOff>9525</xdr:rowOff>
    </xdr:from>
    <xdr:to>
      <xdr:col>6</xdr:col>
      <xdr:colOff>857250</xdr:colOff>
      <xdr:row>16</xdr:row>
      <xdr:rowOff>228600</xdr:rowOff>
    </xdr:to>
    <xdr:sp>
      <xdr:nvSpPr>
        <xdr:cNvPr id="9" name="Rectangle 10"/>
        <xdr:cNvSpPr>
          <a:spLocks/>
        </xdr:cNvSpPr>
      </xdr:nvSpPr>
      <xdr:spPr>
        <a:xfrm>
          <a:off x="7124700" y="4648200"/>
          <a:ext cx="7334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409575</xdr:colOff>
      <xdr:row>17</xdr:row>
      <xdr:rowOff>9525</xdr:rowOff>
    </xdr:from>
    <xdr:to>
      <xdr:col>6</xdr:col>
      <xdr:colOff>638175</xdr:colOff>
      <xdr:row>17</xdr:row>
      <xdr:rowOff>238125</xdr:rowOff>
    </xdr:to>
    <xdr:sp>
      <xdr:nvSpPr>
        <xdr:cNvPr id="10" name="Rectangle 11"/>
        <xdr:cNvSpPr>
          <a:spLocks/>
        </xdr:cNvSpPr>
      </xdr:nvSpPr>
      <xdr:spPr>
        <a:xfrm>
          <a:off x="7410450" y="487680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17</xdr:row>
      <xdr:rowOff>9525</xdr:rowOff>
    </xdr:from>
    <xdr:to>
      <xdr:col>6</xdr:col>
      <xdr:colOff>371475</xdr:colOff>
      <xdr:row>17</xdr:row>
      <xdr:rowOff>238125</xdr:rowOff>
    </xdr:to>
    <xdr:sp>
      <xdr:nvSpPr>
        <xdr:cNvPr id="11" name="Rectangle 12"/>
        <xdr:cNvSpPr>
          <a:spLocks/>
        </xdr:cNvSpPr>
      </xdr:nvSpPr>
      <xdr:spPr>
        <a:xfrm>
          <a:off x="7124700" y="4876800"/>
          <a:ext cx="247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14563725" y="4648200"/>
          <a:ext cx="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14563725" y="4648200"/>
          <a:ext cx="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14563725" y="4648200"/>
          <a:ext cx="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9525</xdr:rowOff>
    </xdr:from>
    <xdr:to>
      <xdr:col>14</xdr:col>
      <xdr:colOff>123825</xdr:colOff>
      <xdr:row>17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16097250" y="4648200"/>
          <a:ext cx="123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361950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14563725" y="4648200"/>
          <a:ext cx="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190500</xdr:colOff>
      <xdr:row>16</xdr:row>
      <xdr:rowOff>9525</xdr:rowOff>
    </xdr:from>
    <xdr:to>
      <xdr:col>14</xdr:col>
      <xdr:colOff>419100</xdr:colOff>
      <xdr:row>17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16287750" y="4648200"/>
          <a:ext cx="228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16</xdr:row>
      <xdr:rowOff>9525</xdr:rowOff>
    </xdr:from>
    <xdr:to>
      <xdr:col>14</xdr:col>
      <xdr:colOff>685800</xdr:colOff>
      <xdr:row>17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16544925" y="4648200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122</xdr:row>
      <xdr:rowOff>0</xdr:rowOff>
    </xdr:from>
    <xdr:to>
      <xdr:col>13</xdr:col>
      <xdr:colOff>0</xdr:colOff>
      <xdr:row>122</xdr:row>
      <xdr:rowOff>0</xdr:rowOff>
    </xdr:to>
    <xdr:sp>
      <xdr:nvSpPr>
        <xdr:cNvPr id="19" name="Line 20"/>
        <xdr:cNvSpPr>
          <a:spLocks/>
        </xdr:cNvSpPr>
      </xdr:nvSpPr>
      <xdr:spPr>
        <a:xfrm>
          <a:off x="14563725" y="60588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122</xdr:row>
      <xdr:rowOff>0</xdr:rowOff>
    </xdr:from>
    <xdr:to>
      <xdr:col>13</xdr:col>
      <xdr:colOff>0</xdr:colOff>
      <xdr:row>122</xdr:row>
      <xdr:rowOff>0</xdr:rowOff>
    </xdr:to>
    <xdr:sp>
      <xdr:nvSpPr>
        <xdr:cNvPr id="20" name="Line 21"/>
        <xdr:cNvSpPr>
          <a:spLocks/>
        </xdr:cNvSpPr>
      </xdr:nvSpPr>
      <xdr:spPr>
        <a:xfrm>
          <a:off x="14563725" y="60588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122</xdr:row>
      <xdr:rowOff>0</xdr:rowOff>
    </xdr:from>
    <xdr:to>
      <xdr:col>13</xdr:col>
      <xdr:colOff>0</xdr:colOff>
      <xdr:row>122</xdr:row>
      <xdr:rowOff>0</xdr:rowOff>
    </xdr:to>
    <xdr:sp>
      <xdr:nvSpPr>
        <xdr:cNvPr id="21" name="Rectangle 32"/>
        <xdr:cNvSpPr>
          <a:spLocks/>
        </xdr:cNvSpPr>
      </xdr:nvSpPr>
      <xdr:spPr>
        <a:xfrm>
          <a:off x="14563725" y="60588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122</xdr:row>
      <xdr:rowOff>0</xdr:rowOff>
    </xdr:from>
    <xdr:to>
      <xdr:col>13</xdr:col>
      <xdr:colOff>0</xdr:colOff>
      <xdr:row>122</xdr:row>
      <xdr:rowOff>0</xdr:rowOff>
    </xdr:to>
    <xdr:sp>
      <xdr:nvSpPr>
        <xdr:cNvPr id="22" name="Rectangle 33"/>
        <xdr:cNvSpPr>
          <a:spLocks/>
        </xdr:cNvSpPr>
      </xdr:nvSpPr>
      <xdr:spPr>
        <a:xfrm>
          <a:off x="14563725" y="60588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122</xdr:row>
      <xdr:rowOff>0</xdr:rowOff>
    </xdr:from>
    <xdr:to>
      <xdr:col>13</xdr:col>
      <xdr:colOff>0</xdr:colOff>
      <xdr:row>122</xdr:row>
      <xdr:rowOff>0</xdr:rowOff>
    </xdr:to>
    <xdr:sp>
      <xdr:nvSpPr>
        <xdr:cNvPr id="23" name="Rectangle 34"/>
        <xdr:cNvSpPr>
          <a:spLocks/>
        </xdr:cNvSpPr>
      </xdr:nvSpPr>
      <xdr:spPr>
        <a:xfrm>
          <a:off x="14563725" y="60588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122</xdr:row>
      <xdr:rowOff>0</xdr:rowOff>
    </xdr:from>
    <xdr:to>
      <xdr:col>14</xdr:col>
      <xdr:colOff>123825</xdr:colOff>
      <xdr:row>122</xdr:row>
      <xdr:rowOff>0</xdr:rowOff>
    </xdr:to>
    <xdr:sp>
      <xdr:nvSpPr>
        <xdr:cNvPr id="24" name="Rectangle 35"/>
        <xdr:cNvSpPr>
          <a:spLocks/>
        </xdr:cNvSpPr>
      </xdr:nvSpPr>
      <xdr:spPr>
        <a:xfrm>
          <a:off x="16097250" y="605885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361950</xdr:colOff>
      <xdr:row>122</xdr:row>
      <xdr:rowOff>0</xdr:rowOff>
    </xdr:from>
    <xdr:to>
      <xdr:col>13</xdr:col>
      <xdr:colOff>0</xdr:colOff>
      <xdr:row>122</xdr:row>
      <xdr:rowOff>0</xdr:rowOff>
    </xdr:to>
    <xdr:sp>
      <xdr:nvSpPr>
        <xdr:cNvPr id="25" name="Rectangle 36"/>
        <xdr:cNvSpPr>
          <a:spLocks/>
        </xdr:cNvSpPr>
      </xdr:nvSpPr>
      <xdr:spPr>
        <a:xfrm>
          <a:off x="14563725" y="60588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190500</xdr:colOff>
      <xdr:row>122</xdr:row>
      <xdr:rowOff>0</xdr:rowOff>
    </xdr:from>
    <xdr:to>
      <xdr:col>14</xdr:col>
      <xdr:colOff>419100</xdr:colOff>
      <xdr:row>122</xdr:row>
      <xdr:rowOff>0</xdr:rowOff>
    </xdr:to>
    <xdr:sp>
      <xdr:nvSpPr>
        <xdr:cNvPr id="26" name="Rectangle 37"/>
        <xdr:cNvSpPr>
          <a:spLocks/>
        </xdr:cNvSpPr>
      </xdr:nvSpPr>
      <xdr:spPr>
        <a:xfrm>
          <a:off x="16287750" y="60588525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123</xdr:row>
      <xdr:rowOff>0</xdr:rowOff>
    </xdr:from>
    <xdr:to>
      <xdr:col>14</xdr:col>
      <xdr:colOff>685800</xdr:colOff>
      <xdr:row>123</xdr:row>
      <xdr:rowOff>28575</xdr:rowOff>
    </xdr:to>
    <xdr:sp>
      <xdr:nvSpPr>
        <xdr:cNvPr id="27" name="Rectangle 38"/>
        <xdr:cNvSpPr>
          <a:spLocks/>
        </xdr:cNvSpPr>
      </xdr:nvSpPr>
      <xdr:spPr>
        <a:xfrm>
          <a:off x="16544925" y="61026675"/>
          <a:ext cx="23812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123</xdr:row>
      <xdr:rowOff>0</xdr:rowOff>
    </xdr:from>
    <xdr:to>
      <xdr:col>13</xdr:col>
      <xdr:colOff>0</xdr:colOff>
      <xdr:row>123</xdr:row>
      <xdr:rowOff>0</xdr:rowOff>
    </xdr:to>
    <xdr:sp>
      <xdr:nvSpPr>
        <xdr:cNvPr id="28" name="Line 39"/>
        <xdr:cNvSpPr>
          <a:spLocks/>
        </xdr:cNvSpPr>
      </xdr:nvSpPr>
      <xdr:spPr>
        <a:xfrm>
          <a:off x="14563725" y="61026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123</xdr:row>
      <xdr:rowOff>0</xdr:rowOff>
    </xdr:from>
    <xdr:to>
      <xdr:col>13</xdr:col>
      <xdr:colOff>0</xdr:colOff>
      <xdr:row>123</xdr:row>
      <xdr:rowOff>0</xdr:rowOff>
    </xdr:to>
    <xdr:sp>
      <xdr:nvSpPr>
        <xdr:cNvPr id="29" name="Line 40"/>
        <xdr:cNvSpPr>
          <a:spLocks/>
        </xdr:cNvSpPr>
      </xdr:nvSpPr>
      <xdr:spPr>
        <a:xfrm>
          <a:off x="14563725" y="61026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123</xdr:row>
      <xdr:rowOff>0</xdr:rowOff>
    </xdr:from>
    <xdr:to>
      <xdr:col>6</xdr:col>
      <xdr:colOff>638175</xdr:colOff>
      <xdr:row>123</xdr:row>
      <xdr:rowOff>0</xdr:rowOff>
    </xdr:to>
    <xdr:sp>
      <xdr:nvSpPr>
        <xdr:cNvPr id="30" name="Rectangle 43"/>
        <xdr:cNvSpPr>
          <a:spLocks/>
        </xdr:cNvSpPr>
      </xdr:nvSpPr>
      <xdr:spPr>
        <a:xfrm>
          <a:off x="7410450" y="61026675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609600</xdr:colOff>
      <xdr:row>123</xdr:row>
      <xdr:rowOff>0</xdr:rowOff>
    </xdr:from>
    <xdr:to>
      <xdr:col>6</xdr:col>
      <xdr:colOff>838200</xdr:colOff>
      <xdr:row>123</xdr:row>
      <xdr:rowOff>0</xdr:rowOff>
    </xdr:to>
    <xdr:sp>
      <xdr:nvSpPr>
        <xdr:cNvPr id="31" name="Rectangle 49"/>
        <xdr:cNvSpPr>
          <a:spLocks/>
        </xdr:cNvSpPr>
      </xdr:nvSpPr>
      <xdr:spPr>
        <a:xfrm>
          <a:off x="7610475" y="61026675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123</xdr:row>
      <xdr:rowOff>0</xdr:rowOff>
    </xdr:from>
    <xdr:to>
      <xdr:col>6</xdr:col>
      <xdr:colOff>371475</xdr:colOff>
      <xdr:row>123</xdr:row>
      <xdr:rowOff>0</xdr:rowOff>
    </xdr:to>
    <xdr:sp>
      <xdr:nvSpPr>
        <xdr:cNvPr id="32" name="Rectangle 50"/>
        <xdr:cNvSpPr>
          <a:spLocks/>
        </xdr:cNvSpPr>
      </xdr:nvSpPr>
      <xdr:spPr>
        <a:xfrm>
          <a:off x="7124700" y="61026675"/>
          <a:ext cx="247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123</xdr:row>
      <xdr:rowOff>0</xdr:rowOff>
    </xdr:from>
    <xdr:to>
      <xdr:col>13</xdr:col>
      <xdr:colOff>0</xdr:colOff>
      <xdr:row>123</xdr:row>
      <xdr:rowOff>0</xdr:rowOff>
    </xdr:to>
    <xdr:sp>
      <xdr:nvSpPr>
        <xdr:cNvPr id="33" name="Rectangle 51"/>
        <xdr:cNvSpPr>
          <a:spLocks/>
        </xdr:cNvSpPr>
      </xdr:nvSpPr>
      <xdr:spPr>
        <a:xfrm>
          <a:off x="14563725" y="61026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123</xdr:row>
      <xdr:rowOff>0</xdr:rowOff>
    </xdr:from>
    <xdr:to>
      <xdr:col>13</xdr:col>
      <xdr:colOff>0</xdr:colOff>
      <xdr:row>123</xdr:row>
      <xdr:rowOff>0</xdr:rowOff>
    </xdr:to>
    <xdr:sp>
      <xdr:nvSpPr>
        <xdr:cNvPr id="34" name="Rectangle 52"/>
        <xdr:cNvSpPr>
          <a:spLocks/>
        </xdr:cNvSpPr>
      </xdr:nvSpPr>
      <xdr:spPr>
        <a:xfrm>
          <a:off x="14563725" y="61026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123</xdr:row>
      <xdr:rowOff>0</xdr:rowOff>
    </xdr:from>
    <xdr:to>
      <xdr:col>13</xdr:col>
      <xdr:colOff>0</xdr:colOff>
      <xdr:row>123</xdr:row>
      <xdr:rowOff>0</xdr:rowOff>
    </xdr:to>
    <xdr:sp>
      <xdr:nvSpPr>
        <xdr:cNvPr id="35" name="Rectangle 53"/>
        <xdr:cNvSpPr>
          <a:spLocks/>
        </xdr:cNvSpPr>
      </xdr:nvSpPr>
      <xdr:spPr>
        <a:xfrm>
          <a:off x="14563725" y="61026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123</xdr:row>
      <xdr:rowOff>0</xdr:rowOff>
    </xdr:from>
    <xdr:to>
      <xdr:col>14</xdr:col>
      <xdr:colOff>123825</xdr:colOff>
      <xdr:row>123</xdr:row>
      <xdr:rowOff>0</xdr:rowOff>
    </xdr:to>
    <xdr:sp>
      <xdr:nvSpPr>
        <xdr:cNvPr id="36" name="Rectangle 54"/>
        <xdr:cNvSpPr>
          <a:spLocks/>
        </xdr:cNvSpPr>
      </xdr:nvSpPr>
      <xdr:spPr>
        <a:xfrm>
          <a:off x="16097250" y="610266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361950</xdr:colOff>
      <xdr:row>123</xdr:row>
      <xdr:rowOff>0</xdr:rowOff>
    </xdr:from>
    <xdr:to>
      <xdr:col>13</xdr:col>
      <xdr:colOff>0</xdr:colOff>
      <xdr:row>123</xdr:row>
      <xdr:rowOff>0</xdr:rowOff>
    </xdr:to>
    <xdr:sp>
      <xdr:nvSpPr>
        <xdr:cNvPr id="37" name="Rectangle 55"/>
        <xdr:cNvSpPr>
          <a:spLocks/>
        </xdr:cNvSpPr>
      </xdr:nvSpPr>
      <xdr:spPr>
        <a:xfrm>
          <a:off x="14563725" y="61026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190500</xdr:colOff>
      <xdr:row>123</xdr:row>
      <xdr:rowOff>0</xdr:rowOff>
    </xdr:from>
    <xdr:to>
      <xdr:col>14</xdr:col>
      <xdr:colOff>419100</xdr:colOff>
      <xdr:row>123</xdr:row>
      <xdr:rowOff>0</xdr:rowOff>
    </xdr:to>
    <xdr:sp>
      <xdr:nvSpPr>
        <xdr:cNvPr id="38" name="Rectangle 56"/>
        <xdr:cNvSpPr>
          <a:spLocks/>
        </xdr:cNvSpPr>
      </xdr:nvSpPr>
      <xdr:spPr>
        <a:xfrm>
          <a:off x="16287750" y="61026675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123</xdr:row>
      <xdr:rowOff>0</xdr:rowOff>
    </xdr:from>
    <xdr:to>
      <xdr:col>14</xdr:col>
      <xdr:colOff>685800</xdr:colOff>
      <xdr:row>123</xdr:row>
      <xdr:rowOff>0</xdr:rowOff>
    </xdr:to>
    <xdr:sp>
      <xdr:nvSpPr>
        <xdr:cNvPr id="39" name="Rectangle 57"/>
        <xdr:cNvSpPr>
          <a:spLocks/>
        </xdr:cNvSpPr>
      </xdr:nvSpPr>
      <xdr:spPr>
        <a:xfrm>
          <a:off x="16544925" y="61026675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123</xdr:row>
      <xdr:rowOff>0</xdr:rowOff>
    </xdr:from>
    <xdr:to>
      <xdr:col>13</xdr:col>
      <xdr:colOff>0</xdr:colOff>
      <xdr:row>123</xdr:row>
      <xdr:rowOff>0</xdr:rowOff>
    </xdr:to>
    <xdr:sp>
      <xdr:nvSpPr>
        <xdr:cNvPr id="40" name="Line 58"/>
        <xdr:cNvSpPr>
          <a:spLocks/>
        </xdr:cNvSpPr>
      </xdr:nvSpPr>
      <xdr:spPr>
        <a:xfrm>
          <a:off x="14563725" y="61026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123</xdr:row>
      <xdr:rowOff>0</xdr:rowOff>
    </xdr:from>
    <xdr:to>
      <xdr:col>13</xdr:col>
      <xdr:colOff>0</xdr:colOff>
      <xdr:row>123</xdr:row>
      <xdr:rowOff>0</xdr:rowOff>
    </xdr:to>
    <xdr:sp>
      <xdr:nvSpPr>
        <xdr:cNvPr id="41" name="Line 59"/>
        <xdr:cNvSpPr>
          <a:spLocks/>
        </xdr:cNvSpPr>
      </xdr:nvSpPr>
      <xdr:spPr>
        <a:xfrm>
          <a:off x="14563725" y="61026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123</xdr:row>
      <xdr:rowOff>0</xdr:rowOff>
    </xdr:from>
    <xdr:to>
      <xdr:col>6</xdr:col>
      <xdr:colOff>1171575</xdr:colOff>
      <xdr:row>123</xdr:row>
      <xdr:rowOff>0</xdr:rowOff>
    </xdr:to>
    <xdr:sp>
      <xdr:nvSpPr>
        <xdr:cNvPr id="42" name="Rectangle 61"/>
        <xdr:cNvSpPr>
          <a:spLocks/>
        </xdr:cNvSpPr>
      </xdr:nvSpPr>
      <xdr:spPr>
        <a:xfrm>
          <a:off x="7915275" y="61026675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409575</xdr:colOff>
      <xdr:row>123</xdr:row>
      <xdr:rowOff>0</xdr:rowOff>
    </xdr:from>
    <xdr:to>
      <xdr:col>6</xdr:col>
      <xdr:colOff>638175</xdr:colOff>
      <xdr:row>123</xdr:row>
      <xdr:rowOff>0</xdr:rowOff>
    </xdr:to>
    <xdr:sp>
      <xdr:nvSpPr>
        <xdr:cNvPr id="43" name="Rectangle 62"/>
        <xdr:cNvSpPr>
          <a:spLocks/>
        </xdr:cNvSpPr>
      </xdr:nvSpPr>
      <xdr:spPr>
        <a:xfrm>
          <a:off x="7410450" y="61026675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123</xdr:row>
      <xdr:rowOff>0</xdr:rowOff>
    </xdr:from>
    <xdr:to>
      <xdr:col>6</xdr:col>
      <xdr:colOff>352425</xdr:colOff>
      <xdr:row>123</xdr:row>
      <xdr:rowOff>0</xdr:rowOff>
    </xdr:to>
    <xdr:sp>
      <xdr:nvSpPr>
        <xdr:cNvPr id="44" name="Rectangle 64"/>
        <xdr:cNvSpPr>
          <a:spLocks/>
        </xdr:cNvSpPr>
      </xdr:nvSpPr>
      <xdr:spPr>
        <a:xfrm>
          <a:off x="7124700" y="61026675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6</xdr:col>
      <xdr:colOff>114300</xdr:colOff>
      <xdr:row>123</xdr:row>
      <xdr:rowOff>0</xdr:rowOff>
    </xdr:from>
    <xdr:to>
      <xdr:col>6</xdr:col>
      <xdr:colOff>342900</xdr:colOff>
      <xdr:row>123</xdr:row>
      <xdr:rowOff>0</xdr:rowOff>
    </xdr:to>
    <xdr:sp>
      <xdr:nvSpPr>
        <xdr:cNvPr id="45" name="Rectangle 66"/>
        <xdr:cNvSpPr>
          <a:spLocks/>
        </xdr:cNvSpPr>
      </xdr:nvSpPr>
      <xdr:spPr>
        <a:xfrm>
          <a:off x="7115175" y="61026675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781050</xdr:colOff>
      <xdr:row>123</xdr:row>
      <xdr:rowOff>0</xdr:rowOff>
    </xdr:from>
    <xdr:to>
      <xdr:col>6</xdr:col>
      <xdr:colOff>1028700</xdr:colOff>
      <xdr:row>123</xdr:row>
      <xdr:rowOff>0</xdr:rowOff>
    </xdr:to>
    <xdr:sp>
      <xdr:nvSpPr>
        <xdr:cNvPr id="46" name="Rectangle 67"/>
        <xdr:cNvSpPr>
          <a:spLocks/>
        </xdr:cNvSpPr>
      </xdr:nvSpPr>
      <xdr:spPr>
        <a:xfrm>
          <a:off x="7781925" y="61026675"/>
          <a:ext cx="247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123</xdr:row>
      <xdr:rowOff>0</xdr:rowOff>
    </xdr:from>
    <xdr:to>
      <xdr:col>13</xdr:col>
      <xdr:colOff>0</xdr:colOff>
      <xdr:row>123</xdr:row>
      <xdr:rowOff>0</xdr:rowOff>
    </xdr:to>
    <xdr:sp>
      <xdr:nvSpPr>
        <xdr:cNvPr id="47" name="Rectangle 70"/>
        <xdr:cNvSpPr>
          <a:spLocks/>
        </xdr:cNvSpPr>
      </xdr:nvSpPr>
      <xdr:spPr>
        <a:xfrm>
          <a:off x="14563725" y="61026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123</xdr:row>
      <xdr:rowOff>0</xdr:rowOff>
    </xdr:from>
    <xdr:to>
      <xdr:col>13</xdr:col>
      <xdr:colOff>0</xdr:colOff>
      <xdr:row>123</xdr:row>
      <xdr:rowOff>0</xdr:rowOff>
    </xdr:to>
    <xdr:sp>
      <xdr:nvSpPr>
        <xdr:cNvPr id="48" name="Rectangle 71"/>
        <xdr:cNvSpPr>
          <a:spLocks/>
        </xdr:cNvSpPr>
      </xdr:nvSpPr>
      <xdr:spPr>
        <a:xfrm>
          <a:off x="14563725" y="61026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123</xdr:row>
      <xdr:rowOff>0</xdr:rowOff>
    </xdr:from>
    <xdr:to>
      <xdr:col>13</xdr:col>
      <xdr:colOff>0</xdr:colOff>
      <xdr:row>123</xdr:row>
      <xdr:rowOff>0</xdr:rowOff>
    </xdr:to>
    <xdr:sp>
      <xdr:nvSpPr>
        <xdr:cNvPr id="49" name="Rectangle 72"/>
        <xdr:cNvSpPr>
          <a:spLocks/>
        </xdr:cNvSpPr>
      </xdr:nvSpPr>
      <xdr:spPr>
        <a:xfrm>
          <a:off x="14563725" y="61026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123</xdr:row>
      <xdr:rowOff>0</xdr:rowOff>
    </xdr:from>
    <xdr:to>
      <xdr:col>14</xdr:col>
      <xdr:colOff>123825</xdr:colOff>
      <xdr:row>123</xdr:row>
      <xdr:rowOff>0</xdr:rowOff>
    </xdr:to>
    <xdr:sp>
      <xdr:nvSpPr>
        <xdr:cNvPr id="50" name="Rectangle 73"/>
        <xdr:cNvSpPr>
          <a:spLocks/>
        </xdr:cNvSpPr>
      </xdr:nvSpPr>
      <xdr:spPr>
        <a:xfrm>
          <a:off x="16097250" y="610266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361950</xdr:colOff>
      <xdr:row>123</xdr:row>
      <xdr:rowOff>0</xdr:rowOff>
    </xdr:from>
    <xdr:to>
      <xdr:col>13</xdr:col>
      <xdr:colOff>0</xdr:colOff>
      <xdr:row>123</xdr:row>
      <xdr:rowOff>0</xdr:rowOff>
    </xdr:to>
    <xdr:sp>
      <xdr:nvSpPr>
        <xdr:cNvPr id="51" name="Rectangle 74"/>
        <xdr:cNvSpPr>
          <a:spLocks/>
        </xdr:cNvSpPr>
      </xdr:nvSpPr>
      <xdr:spPr>
        <a:xfrm>
          <a:off x="14563725" y="61026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124</xdr:row>
      <xdr:rowOff>409575</xdr:rowOff>
    </xdr:from>
    <xdr:to>
      <xdr:col>6</xdr:col>
      <xdr:colOff>638175</xdr:colOff>
      <xdr:row>125</xdr:row>
      <xdr:rowOff>9525</xdr:rowOff>
    </xdr:to>
    <xdr:sp>
      <xdr:nvSpPr>
        <xdr:cNvPr id="52" name="Rectangle 1040"/>
        <xdr:cNvSpPr>
          <a:spLocks/>
        </xdr:cNvSpPr>
      </xdr:nvSpPr>
      <xdr:spPr>
        <a:xfrm>
          <a:off x="7410450" y="61874400"/>
          <a:ext cx="22860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11</xdr:col>
      <xdr:colOff>295275</xdr:colOff>
      <xdr:row>8</xdr:row>
      <xdr:rowOff>304800</xdr:rowOff>
    </xdr:to>
    <xdr:pic>
      <xdr:nvPicPr>
        <xdr:cNvPr id="53" name="Picture 1043" descr="logos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0"/>
          <a:ext cx="40195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906000" y="20955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906000" y="20955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3</xdr:row>
      <xdr:rowOff>0</xdr:rowOff>
    </xdr:from>
    <xdr:to>
      <xdr:col>6</xdr:col>
      <xdr:colOff>762000</xdr:colOff>
      <xdr:row>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229225" y="1171575"/>
          <a:ext cx="1047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6</xdr:col>
      <xdr:colOff>762000</xdr:colOff>
      <xdr:row>3</xdr:row>
      <xdr:rowOff>0</xdr:rowOff>
    </xdr:from>
    <xdr:to>
      <xdr:col>6</xdr:col>
      <xdr:colOff>762000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334000" y="1171575"/>
          <a:ext cx="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6</xdr:col>
      <xdr:colOff>409575</xdr:colOff>
      <xdr:row>3</xdr:row>
      <xdr:rowOff>0</xdr:rowOff>
    </xdr:from>
    <xdr:to>
      <xdr:col>6</xdr:col>
      <xdr:colOff>638175</xdr:colOff>
      <xdr:row>4</xdr:row>
      <xdr:rowOff>0</xdr:rowOff>
    </xdr:to>
    <xdr:sp>
      <xdr:nvSpPr>
        <xdr:cNvPr id="5" name="Rectangle 6"/>
        <xdr:cNvSpPr>
          <a:spLocks/>
        </xdr:cNvSpPr>
      </xdr:nvSpPr>
      <xdr:spPr>
        <a:xfrm>
          <a:off x="4981575" y="1171575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123825</xdr:colOff>
      <xdr:row>3</xdr:row>
      <xdr:rowOff>0</xdr:rowOff>
    </xdr:from>
    <xdr:to>
      <xdr:col>6</xdr:col>
      <xdr:colOff>352425</xdr:colOff>
      <xdr:row>4</xdr:row>
      <xdr:rowOff>0</xdr:rowOff>
    </xdr:to>
    <xdr:sp>
      <xdr:nvSpPr>
        <xdr:cNvPr id="6" name="Rectangle 7"/>
        <xdr:cNvSpPr>
          <a:spLocks/>
        </xdr:cNvSpPr>
      </xdr:nvSpPr>
      <xdr:spPr>
        <a:xfrm>
          <a:off x="4695825" y="1171575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6</xdr:col>
      <xdr:colOff>381000</xdr:colOff>
      <xdr:row>4</xdr:row>
      <xdr:rowOff>28575</xdr:rowOff>
    </xdr:from>
    <xdr:to>
      <xdr:col>6</xdr:col>
      <xdr:colOff>609600</xdr:colOff>
      <xdr:row>4</xdr:row>
      <xdr:rowOff>228600</xdr:rowOff>
    </xdr:to>
    <xdr:sp>
      <xdr:nvSpPr>
        <xdr:cNvPr id="7" name="Rectangle 8"/>
        <xdr:cNvSpPr>
          <a:spLocks/>
        </xdr:cNvSpPr>
      </xdr:nvSpPr>
      <xdr:spPr>
        <a:xfrm>
          <a:off x="4953000" y="1428750"/>
          <a:ext cx="228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4</xdr:row>
      <xdr:rowOff>47625</xdr:rowOff>
    </xdr:from>
    <xdr:to>
      <xdr:col>6</xdr:col>
      <xdr:colOff>314325</xdr:colOff>
      <xdr:row>4</xdr:row>
      <xdr:rowOff>228600</xdr:rowOff>
    </xdr:to>
    <xdr:sp>
      <xdr:nvSpPr>
        <xdr:cNvPr id="8" name="Rectangle 9"/>
        <xdr:cNvSpPr>
          <a:spLocks/>
        </xdr:cNvSpPr>
      </xdr:nvSpPr>
      <xdr:spPr>
        <a:xfrm>
          <a:off x="4657725" y="1447800"/>
          <a:ext cx="228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5</xdr:row>
      <xdr:rowOff>9525</xdr:rowOff>
    </xdr:from>
    <xdr:to>
      <xdr:col>6</xdr:col>
      <xdr:colOff>762000</xdr:colOff>
      <xdr:row>5</xdr:row>
      <xdr:rowOff>228600</xdr:rowOff>
    </xdr:to>
    <xdr:sp>
      <xdr:nvSpPr>
        <xdr:cNvPr id="9" name="Rectangle 10"/>
        <xdr:cNvSpPr>
          <a:spLocks/>
        </xdr:cNvSpPr>
      </xdr:nvSpPr>
      <xdr:spPr>
        <a:xfrm>
          <a:off x="4695825" y="163830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409575</xdr:colOff>
      <xdr:row>6</xdr:row>
      <xdr:rowOff>9525</xdr:rowOff>
    </xdr:from>
    <xdr:to>
      <xdr:col>6</xdr:col>
      <xdr:colOff>638175</xdr:colOff>
      <xdr:row>6</xdr:row>
      <xdr:rowOff>238125</xdr:rowOff>
    </xdr:to>
    <xdr:sp>
      <xdr:nvSpPr>
        <xdr:cNvPr id="10" name="Rectangle 11"/>
        <xdr:cNvSpPr>
          <a:spLocks/>
        </xdr:cNvSpPr>
      </xdr:nvSpPr>
      <xdr:spPr>
        <a:xfrm>
          <a:off x="4981575" y="186690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6</xdr:row>
      <xdr:rowOff>9525</xdr:rowOff>
    </xdr:from>
    <xdr:to>
      <xdr:col>6</xdr:col>
      <xdr:colOff>371475</xdr:colOff>
      <xdr:row>6</xdr:row>
      <xdr:rowOff>238125</xdr:rowOff>
    </xdr:to>
    <xdr:sp>
      <xdr:nvSpPr>
        <xdr:cNvPr id="11" name="Rectangle 12"/>
        <xdr:cNvSpPr>
          <a:spLocks/>
        </xdr:cNvSpPr>
      </xdr:nvSpPr>
      <xdr:spPr>
        <a:xfrm>
          <a:off x="4695825" y="1866900"/>
          <a:ext cx="247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9525</xdr:rowOff>
    </xdr:from>
    <xdr:to>
      <xdr:col>13</xdr:col>
      <xdr:colOff>0</xdr:colOff>
      <xdr:row>6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9906000" y="1638300"/>
          <a:ext cx="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9525</xdr:rowOff>
    </xdr:from>
    <xdr:to>
      <xdr:col>13</xdr:col>
      <xdr:colOff>0</xdr:colOff>
      <xdr:row>6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9906000" y="1638300"/>
          <a:ext cx="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9525</xdr:rowOff>
    </xdr:from>
    <xdr:to>
      <xdr:col>13</xdr:col>
      <xdr:colOff>0</xdr:colOff>
      <xdr:row>6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9906000" y="1638300"/>
          <a:ext cx="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9525</xdr:rowOff>
    </xdr:from>
    <xdr:to>
      <xdr:col>14</xdr:col>
      <xdr:colOff>123825</xdr:colOff>
      <xdr:row>6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10668000" y="1638300"/>
          <a:ext cx="123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676275</xdr:colOff>
      <xdr:row>5</xdr:row>
      <xdr:rowOff>9525</xdr:rowOff>
    </xdr:from>
    <xdr:to>
      <xdr:col>13</xdr:col>
      <xdr:colOff>0</xdr:colOff>
      <xdr:row>6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9820275" y="1638300"/>
          <a:ext cx="857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190500</xdr:colOff>
      <xdr:row>5</xdr:row>
      <xdr:rowOff>9525</xdr:rowOff>
    </xdr:from>
    <xdr:to>
      <xdr:col>14</xdr:col>
      <xdr:colOff>419100</xdr:colOff>
      <xdr:row>6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10858500" y="1638300"/>
          <a:ext cx="228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5</xdr:row>
      <xdr:rowOff>9525</xdr:rowOff>
    </xdr:from>
    <xdr:to>
      <xdr:col>14</xdr:col>
      <xdr:colOff>685800</xdr:colOff>
      <xdr:row>6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11115675" y="1638300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V72"/>
  <sheetViews>
    <sheetView view="pageBreakPreview" zoomScale="70" zoomScaleNormal="75" zoomScaleSheetLayoutView="70" zoomScalePageLayoutView="0" workbookViewId="0" topLeftCell="B13">
      <selection activeCell="N15" sqref="N15"/>
    </sheetView>
  </sheetViews>
  <sheetFormatPr defaultColWidth="11.421875" defaultRowHeight="12.75"/>
  <cols>
    <col min="1" max="1" width="11.421875" style="0" customWidth="1"/>
    <col min="2" max="2" width="11.8515625" style="0" customWidth="1"/>
    <col min="3" max="3" width="14.00390625" style="0" customWidth="1"/>
    <col min="4" max="4" width="17.28125" style="0" bestFit="1" customWidth="1"/>
    <col min="5" max="5" width="16.57421875" style="0" customWidth="1"/>
    <col min="6" max="6" width="51.00390625" style="0" customWidth="1"/>
    <col min="7" max="7" width="9.8515625" style="0" customWidth="1"/>
    <col min="8" max="8" width="8.7109375" style="0" customWidth="1"/>
    <col min="9" max="9" width="8.28125" style="0" customWidth="1"/>
    <col min="10" max="10" width="15.7109375" style="0" customWidth="1"/>
    <col min="11" max="11" width="15.140625" style="0" customWidth="1"/>
    <col min="12" max="12" width="23.00390625" style="0" customWidth="1"/>
  </cols>
  <sheetData>
    <row r="9" spans="2:12" ht="20.25"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</row>
    <row r="10" spans="2:12" ht="20.25"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</row>
    <row r="11" spans="2:12" ht="20.25"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</row>
    <row r="12" spans="2:12" ht="20.25"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</row>
    <row r="13" spans="2:12" ht="20.25"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</row>
    <row r="14" spans="2:12" ht="20.25"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</row>
    <row r="15" spans="2:12" ht="20.25"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</row>
    <row r="16" spans="2:22" ht="26.25">
      <c r="B16" s="229" t="s">
        <v>218</v>
      </c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163"/>
      <c r="N16" s="96"/>
      <c r="O16" s="96"/>
      <c r="P16" s="96"/>
      <c r="Q16" s="96"/>
      <c r="R16" s="96"/>
      <c r="S16" s="96"/>
      <c r="T16" s="96"/>
      <c r="U16" s="96"/>
      <c r="V16" s="96"/>
    </row>
    <row r="17" spans="2:12" ht="16.5" thickBot="1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2:12" ht="27" thickBot="1">
      <c r="B18" s="155"/>
      <c r="C18" s="156"/>
      <c r="D18" s="156"/>
      <c r="E18" s="156"/>
      <c r="F18" s="156"/>
      <c r="G18" s="225"/>
      <c r="H18" s="225"/>
      <c r="I18" s="225"/>
      <c r="J18" s="157"/>
      <c r="K18" s="157"/>
      <c r="L18" s="158" t="s">
        <v>81</v>
      </c>
    </row>
    <row r="19" spans="2:12" ht="32.25" customHeight="1">
      <c r="B19" s="226" t="s">
        <v>232</v>
      </c>
      <c r="C19" s="227"/>
      <c r="D19" s="227"/>
      <c r="E19" s="227"/>
      <c r="F19" s="227"/>
      <c r="G19" s="227"/>
      <c r="H19" s="227"/>
      <c r="I19" s="227"/>
      <c r="J19" s="227"/>
      <c r="K19" s="227"/>
      <c r="L19" s="228"/>
    </row>
    <row r="20" spans="2:12" ht="18.75">
      <c r="B20" s="40"/>
      <c r="C20" s="41"/>
      <c r="D20" s="41"/>
      <c r="E20" s="41"/>
      <c r="F20" s="41"/>
      <c r="G20" s="41"/>
      <c r="H20" s="41"/>
      <c r="I20" s="41"/>
      <c r="J20" s="41"/>
      <c r="K20" s="42"/>
      <c r="L20" s="43"/>
    </row>
    <row r="21" spans="2:12" ht="18.75">
      <c r="B21" s="159" t="s">
        <v>11</v>
      </c>
      <c r="C21" s="177">
        <v>5139</v>
      </c>
      <c r="D21" s="39" t="s">
        <v>82</v>
      </c>
      <c r="E21" s="177">
        <v>5139</v>
      </c>
      <c r="F21" s="44"/>
      <c r="G21" s="38"/>
      <c r="H21" s="38"/>
      <c r="I21" s="37"/>
      <c r="J21" s="45"/>
      <c r="K21" s="1"/>
      <c r="L21" s="2"/>
    </row>
    <row r="22" spans="2:12" ht="18.75">
      <c r="B22" s="40"/>
      <c r="C22" s="41"/>
      <c r="D22" s="41"/>
      <c r="E22" s="41"/>
      <c r="F22" s="39"/>
      <c r="G22" s="41"/>
      <c r="H22" s="38"/>
      <c r="I22" s="38"/>
      <c r="J22" s="38"/>
      <c r="K22" s="41"/>
      <c r="L22" s="48"/>
    </row>
    <row r="23" spans="2:12" ht="18.75">
      <c r="B23" s="159"/>
      <c r="C23" s="41"/>
      <c r="D23" s="39"/>
      <c r="E23" s="38"/>
      <c r="F23" s="41"/>
      <c r="G23" s="41"/>
      <c r="H23" s="38"/>
      <c r="I23" s="38"/>
      <c r="K23" s="41"/>
      <c r="L23" s="46"/>
    </row>
    <row r="24" spans="2:12" ht="19.5" thickBot="1">
      <c r="B24" s="160"/>
      <c r="C24" s="49"/>
      <c r="D24" s="51"/>
      <c r="E24" s="50"/>
      <c r="F24" s="52"/>
      <c r="G24" s="53"/>
      <c r="H24" s="53"/>
      <c r="I24" s="51"/>
      <c r="J24" s="53"/>
      <c r="K24" s="50"/>
      <c r="L24" s="54"/>
    </row>
    <row r="25" spans="2:12" ht="12.75" customHeight="1">
      <c r="B25" s="212" t="s">
        <v>83</v>
      </c>
      <c r="C25" s="213"/>
      <c r="D25" s="214"/>
      <c r="E25" s="218" t="s">
        <v>84</v>
      </c>
      <c r="F25" s="219"/>
      <c r="G25" s="222" t="s">
        <v>85</v>
      </c>
      <c r="H25" s="212" t="s">
        <v>8</v>
      </c>
      <c r="I25" s="214"/>
      <c r="J25" s="218" t="s">
        <v>90</v>
      </c>
      <c r="K25" s="218">
        <v>2015</v>
      </c>
      <c r="L25" s="214"/>
    </row>
    <row r="26" spans="2:12" ht="12.75" customHeight="1">
      <c r="B26" s="215"/>
      <c r="C26" s="216"/>
      <c r="D26" s="217"/>
      <c r="E26" s="220"/>
      <c r="F26" s="221"/>
      <c r="G26" s="223"/>
      <c r="H26" s="215"/>
      <c r="I26" s="217"/>
      <c r="J26" s="220"/>
      <c r="K26" s="220"/>
      <c r="L26" s="217"/>
    </row>
    <row r="27" spans="2:12" ht="12.75" customHeight="1">
      <c r="B27" s="215"/>
      <c r="C27" s="216"/>
      <c r="D27" s="217"/>
      <c r="E27" s="220"/>
      <c r="F27" s="221"/>
      <c r="G27" s="223"/>
      <c r="H27" s="215"/>
      <c r="I27" s="217"/>
      <c r="J27" s="220"/>
      <c r="K27" s="220"/>
      <c r="L27" s="217"/>
    </row>
    <row r="28" spans="2:12" ht="18.75">
      <c r="B28" s="55" t="s">
        <v>86</v>
      </c>
      <c r="C28" s="56" t="s">
        <v>87</v>
      </c>
      <c r="D28" s="57" t="s">
        <v>10</v>
      </c>
      <c r="E28" s="220"/>
      <c r="F28" s="221"/>
      <c r="G28" s="223"/>
      <c r="H28" s="215"/>
      <c r="I28" s="217"/>
      <c r="J28" s="220"/>
      <c r="K28" s="220"/>
      <c r="L28" s="217"/>
    </row>
    <row r="29" spans="2:12" ht="18.75">
      <c r="B29" s="206" t="s">
        <v>5</v>
      </c>
      <c r="C29" s="207"/>
      <c r="D29" s="208"/>
      <c r="E29" s="209" t="s">
        <v>6</v>
      </c>
      <c r="F29" s="210"/>
      <c r="G29" s="58" t="s">
        <v>7</v>
      </c>
      <c r="H29" s="206" t="s">
        <v>1</v>
      </c>
      <c r="I29" s="208"/>
      <c r="J29" s="36" t="s">
        <v>3</v>
      </c>
      <c r="K29" s="210" t="s">
        <v>2</v>
      </c>
      <c r="L29" s="211"/>
    </row>
    <row r="30" spans="2:12" ht="26.25">
      <c r="B30" s="178">
        <v>4</v>
      </c>
      <c r="C30" s="178">
        <v>1</v>
      </c>
      <c r="D30" s="179">
        <v>2</v>
      </c>
      <c r="E30" s="193" t="s">
        <v>89</v>
      </c>
      <c r="F30" s="194"/>
      <c r="G30" s="180">
        <v>10</v>
      </c>
      <c r="H30" s="202">
        <v>100</v>
      </c>
      <c r="I30" s="203"/>
      <c r="J30" s="147" t="s">
        <v>133</v>
      </c>
      <c r="K30" s="200">
        <v>76000000</v>
      </c>
      <c r="L30" s="201"/>
    </row>
    <row r="31" spans="2:12" ht="26.25">
      <c r="B31" s="178"/>
      <c r="C31" s="178"/>
      <c r="D31" s="179"/>
      <c r="E31" s="63"/>
      <c r="F31" s="64"/>
      <c r="G31" s="148"/>
      <c r="H31" s="145"/>
      <c r="I31" s="149"/>
      <c r="J31" s="145"/>
      <c r="K31" s="161"/>
      <c r="L31" s="162"/>
    </row>
    <row r="32" spans="2:12" ht="26.25">
      <c r="B32" s="178"/>
      <c r="C32" s="178"/>
      <c r="D32" s="179"/>
      <c r="E32" s="193"/>
      <c r="F32" s="194"/>
      <c r="G32" s="180"/>
      <c r="H32" s="150"/>
      <c r="I32" s="149"/>
      <c r="J32" s="145"/>
      <c r="K32" s="195">
        <v>0</v>
      </c>
      <c r="L32" s="196"/>
    </row>
    <row r="33" spans="2:12" ht="26.25">
      <c r="B33" s="178"/>
      <c r="C33" s="178"/>
      <c r="D33" s="179"/>
      <c r="E33" s="65"/>
      <c r="F33" s="66"/>
      <c r="G33" s="180"/>
      <c r="H33" s="145"/>
      <c r="I33" s="146"/>
      <c r="J33" s="145"/>
      <c r="K33" s="195"/>
      <c r="L33" s="196"/>
    </row>
    <row r="34" spans="2:12" ht="27" thickBot="1">
      <c r="B34" s="178">
        <v>5</v>
      </c>
      <c r="C34" s="178">
        <v>2</v>
      </c>
      <c r="D34" s="179">
        <v>2</v>
      </c>
      <c r="E34" s="197" t="s">
        <v>111</v>
      </c>
      <c r="F34" s="198"/>
      <c r="G34" s="180">
        <v>30</v>
      </c>
      <c r="H34" s="204">
        <v>102</v>
      </c>
      <c r="I34" s="205"/>
      <c r="J34" s="147" t="s">
        <v>132</v>
      </c>
      <c r="K34" s="191">
        <v>1031711675</v>
      </c>
      <c r="L34" s="192"/>
    </row>
    <row r="35" spans="2:12" ht="27" thickBot="1">
      <c r="B35" s="151"/>
      <c r="C35" s="152"/>
      <c r="D35" s="152"/>
      <c r="E35" s="152"/>
      <c r="F35" s="199" t="s">
        <v>88</v>
      </c>
      <c r="G35" s="199"/>
      <c r="H35" s="152"/>
      <c r="I35" s="152"/>
      <c r="J35" s="152"/>
      <c r="K35" s="189">
        <f>SUM(K30:K34)</f>
        <v>1107711675</v>
      </c>
      <c r="L35" s="190"/>
    </row>
    <row r="36" spans="2:12" ht="18.75">
      <c r="B36" s="37"/>
      <c r="C36" s="37"/>
      <c r="D36" s="60"/>
      <c r="E36" s="60"/>
      <c r="F36" s="60"/>
      <c r="G36" s="60"/>
      <c r="H36" s="60"/>
      <c r="I36" s="60"/>
      <c r="J36" s="60"/>
      <c r="K36" s="37"/>
      <c r="L36" s="37"/>
    </row>
    <row r="37" spans="2:12" ht="18.75">
      <c r="B37" s="59"/>
      <c r="C37" s="59"/>
      <c r="D37" s="60"/>
      <c r="E37" s="60"/>
      <c r="F37" s="60"/>
      <c r="G37" s="60"/>
      <c r="H37" s="60"/>
      <c r="I37" s="60"/>
      <c r="J37" s="60"/>
      <c r="K37" s="61"/>
      <c r="L37" s="61"/>
    </row>
    <row r="38" spans="2:12" ht="23.25">
      <c r="B38" s="188" t="s">
        <v>113</v>
      </c>
      <c r="C38" s="188"/>
      <c r="D38" s="188"/>
      <c r="E38" s="188"/>
      <c r="F38" s="169"/>
      <c r="G38" s="170"/>
      <c r="H38" s="188" t="s">
        <v>120</v>
      </c>
      <c r="I38" s="188"/>
      <c r="J38" s="188"/>
      <c r="K38" s="188"/>
      <c r="L38" s="188"/>
    </row>
    <row r="39" spans="2:12" ht="23.25">
      <c r="B39" s="188" t="s">
        <v>114</v>
      </c>
      <c r="C39" s="188"/>
      <c r="D39" s="188"/>
      <c r="E39" s="188"/>
      <c r="F39" s="169"/>
      <c r="G39" s="170"/>
      <c r="H39" s="188" t="s">
        <v>119</v>
      </c>
      <c r="I39" s="188"/>
      <c r="J39" s="188"/>
      <c r="K39" s="188"/>
      <c r="L39" s="188"/>
    </row>
    <row r="40" spans="2:12" ht="18.75">
      <c r="B40" s="154"/>
      <c r="C40" s="154"/>
      <c r="D40" s="154"/>
      <c r="E40" s="154"/>
      <c r="F40" s="154"/>
      <c r="G40" s="153"/>
      <c r="H40" s="154"/>
      <c r="I40" s="154"/>
      <c r="J40" s="154"/>
      <c r="K40" s="154"/>
      <c r="L40" s="154"/>
    </row>
    <row r="41" spans="2:12" ht="18.7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2:12" ht="18.7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</row>
    <row r="43" spans="2:12" ht="18.7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2:12" ht="18.7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</row>
    <row r="45" spans="2:12" ht="18.7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</row>
    <row r="46" spans="2:12" ht="18.7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</row>
    <row r="47" spans="2:12" ht="18.7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8" spans="2:12" ht="18.7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</row>
    <row r="49" spans="2:12" ht="18.75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</row>
    <row r="50" spans="2:12" ht="18.7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</row>
    <row r="51" spans="2:12" ht="18.7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</row>
    <row r="52" spans="2:12" ht="18.7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</row>
    <row r="53" spans="2:12" ht="18.7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</row>
    <row r="54" spans="2:12" ht="18.75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</row>
    <row r="55" spans="2:12" ht="18.7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</row>
    <row r="56" spans="2:12" ht="18.75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</row>
    <row r="57" spans="2:12" ht="18.75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</row>
    <row r="58" spans="2:12" ht="18.7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</row>
    <row r="59" spans="2:12" ht="18.75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</row>
    <row r="60" spans="2:12" ht="18.75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</row>
    <row r="61" spans="2:12" ht="18.75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</row>
    <row r="62" spans="2:12" ht="18.75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</row>
    <row r="63" spans="2:12" ht="18.75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</row>
    <row r="64" spans="2:12" ht="18.75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</row>
    <row r="65" spans="2:12" ht="18.7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</row>
    <row r="66" spans="2:12" ht="18.75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</row>
    <row r="67" spans="2:12" ht="18.75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</row>
    <row r="68" spans="2:12" ht="18.75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</row>
    <row r="69" spans="2:12" ht="18.7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</row>
    <row r="70" spans="2:12" ht="18.75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</row>
    <row r="71" spans="2:12" ht="18.75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</row>
    <row r="72" spans="2:12" ht="18.75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</row>
  </sheetData>
  <sheetProtection/>
  <mergeCells count="31">
    <mergeCell ref="B9:L9"/>
    <mergeCell ref="B10:L10"/>
    <mergeCell ref="B15:L15"/>
    <mergeCell ref="G18:I18"/>
    <mergeCell ref="J25:J28"/>
    <mergeCell ref="B19:L19"/>
    <mergeCell ref="K25:L28"/>
    <mergeCell ref="B16:L16"/>
    <mergeCell ref="B29:D29"/>
    <mergeCell ref="E29:F29"/>
    <mergeCell ref="H29:I29"/>
    <mergeCell ref="K29:L29"/>
    <mergeCell ref="B25:D27"/>
    <mergeCell ref="E25:F28"/>
    <mergeCell ref="G25:G28"/>
    <mergeCell ref="H25:I28"/>
    <mergeCell ref="E32:F32"/>
    <mergeCell ref="K32:L32"/>
    <mergeCell ref="E34:F34"/>
    <mergeCell ref="F35:G35"/>
    <mergeCell ref="K33:L33"/>
    <mergeCell ref="E30:F30"/>
    <mergeCell ref="K30:L30"/>
    <mergeCell ref="H30:I30"/>
    <mergeCell ref="H34:I34"/>
    <mergeCell ref="B38:E38"/>
    <mergeCell ref="B39:E39"/>
    <mergeCell ref="H38:L38"/>
    <mergeCell ref="H39:L39"/>
    <mergeCell ref="K35:L35"/>
    <mergeCell ref="K34:L34"/>
  </mergeCells>
  <printOptions horizontalCentered="1" verticalCentered="1"/>
  <pageMargins left="0.35433070866141736" right="0.2362204724409449" top="0.1968503937007874" bottom="0.11811023622047245" header="0.1968503937007874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AC127"/>
  <sheetViews>
    <sheetView tabSelected="1" view="pageBreakPreview" zoomScale="37" zoomScaleNormal="75" zoomScaleSheetLayoutView="37" zoomScalePageLayoutView="0" workbookViewId="0" topLeftCell="A1">
      <selection activeCell="A33" sqref="A33:V33"/>
    </sheetView>
  </sheetViews>
  <sheetFormatPr defaultColWidth="10.7109375" defaultRowHeight="16.5" customHeight="1"/>
  <cols>
    <col min="1" max="1" width="19.421875" style="0" customWidth="1"/>
    <col min="2" max="3" width="17.7109375" style="0" customWidth="1"/>
    <col min="4" max="4" width="20.421875" style="0" customWidth="1"/>
    <col min="5" max="5" width="15.00390625" style="0" customWidth="1"/>
    <col min="6" max="6" width="14.7109375" style="0" customWidth="1"/>
    <col min="7" max="7" width="40.421875" style="0" customWidth="1"/>
    <col min="8" max="8" width="16.8515625" style="0" customWidth="1"/>
    <col min="9" max="9" width="18.421875" style="0" customWidth="1"/>
    <col min="10" max="10" width="13.28125" style="0" customWidth="1"/>
    <col min="11" max="11" width="8.28125" style="0" customWidth="1"/>
    <col min="12" max="12" width="10.7109375" style="0" customWidth="1"/>
    <col min="13" max="13" width="5.421875" style="0" customWidth="1"/>
    <col min="14" max="14" width="23.00390625" style="0" customWidth="1"/>
    <col min="15" max="15" width="10.7109375" style="0" customWidth="1"/>
    <col min="16" max="16" width="21.140625" style="0" customWidth="1"/>
    <col min="17" max="17" width="17.7109375" style="0" customWidth="1"/>
    <col min="18" max="18" width="19.28125" style="0" customWidth="1"/>
    <col min="19" max="19" width="10.7109375" style="0" customWidth="1"/>
    <col min="20" max="20" width="20.28125" style="0" customWidth="1"/>
    <col min="21" max="21" width="10.7109375" style="0" customWidth="1"/>
    <col min="22" max="22" width="28.7109375" style="0" customWidth="1"/>
    <col min="23" max="23" width="12.8515625" style="0" bestFit="1" customWidth="1"/>
    <col min="24" max="24" width="11.28125" style="0" bestFit="1" customWidth="1"/>
  </cols>
  <sheetData>
    <row r="8" spans="1:22" ht="31.5" customHeight="1">
      <c r="A8" s="236"/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</row>
    <row r="9" spans="1:22" ht="31.5" customHeight="1">
      <c r="A9" s="236"/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</row>
    <row r="10" spans="1:22" ht="31.5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</row>
    <row r="11" spans="1:22" ht="31.5" customHeight="1">
      <c r="A11" s="237" t="s">
        <v>216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</row>
    <row r="12" spans="1:22" ht="31.5" customHeight="1" thickBo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</row>
    <row r="13" spans="1:22" ht="36" customHeight="1" thickBot="1">
      <c r="A13" s="364" t="s">
        <v>231</v>
      </c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6"/>
    </row>
    <row r="14" spans="1:22" ht="20.25">
      <c r="A14" s="373"/>
      <c r="B14" s="374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5"/>
    </row>
    <row r="15" spans="1:22" ht="18">
      <c r="A15" s="289" t="s">
        <v>11</v>
      </c>
      <c r="B15" s="290"/>
      <c r="C15" s="290"/>
      <c r="D15" s="290"/>
      <c r="E15" s="1"/>
      <c r="F15" s="10" t="s">
        <v>12</v>
      </c>
      <c r="G15" s="1">
        <v>75</v>
      </c>
      <c r="H15" s="1"/>
      <c r="I15" s="12" t="s">
        <v>13</v>
      </c>
      <c r="J15" s="12"/>
      <c r="K15" s="18" t="s">
        <v>64</v>
      </c>
      <c r="L15" s="18"/>
      <c r="M15" s="21"/>
      <c r="N15" s="21"/>
      <c r="O15" s="21"/>
      <c r="P15" s="1"/>
      <c r="Q15" s="1"/>
      <c r="R15" s="1"/>
      <c r="S15" s="1"/>
      <c r="T15" s="1"/>
      <c r="U15" s="1"/>
      <c r="V15" s="2"/>
    </row>
    <row r="16" spans="1:22" ht="18">
      <c r="A16" s="289" t="s">
        <v>93</v>
      </c>
      <c r="B16" s="290"/>
      <c r="C16" s="290"/>
      <c r="D16" s="290"/>
      <c r="E16" s="1"/>
      <c r="F16" s="10" t="s">
        <v>12</v>
      </c>
      <c r="G16" s="1"/>
      <c r="H16" s="7"/>
      <c r="I16" s="12" t="s">
        <v>13</v>
      </c>
      <c r="J16" s="12"/>
      <c r="K16" s="13" t="s">
        <v>14</v>
      </c>
      <c r="L16" s="4"/>
      <c r="M16" s="5"/>
      <c r="N16" s="5"/>
      <c r="O16" s="1"/>
      <c r="P16" s="1"/>
      <c r="Q16" s="1"/>
      <c r="R16" s="1"/>
      <c r="S16" s="1"/>
      <c r="T16" s="1"/>
      <c r="U16" s="1"/>
      <c r="V16" s="2"/>
    </row>
    <row r="17" spans="1:22" ht="18">
      <c r="A17" s="319" t="s">
        <v>15</v>
      </c>
      <c r="B17" s="320"/>
      <c r="C17" s="320"/>
      <c r="D17" s="320"/>
      <c r="E17" s="1"/>
      <c r="F17" s="10" t="s">
        <v>12</v>
      </c>
      <c r="G17" s="1"/>
      <c r="H17" s="4"/>
      <c r="I17" s="12" t="s">
        <v>13</v>
      </c>
      <c r="J17" s="12"/>
      <c r="K17" s="13" t="s">
        <v>14</v>
      </c>
      <c r="L17" s="12" t="s">
        <v>17</v>
      </c>
      <c r="M17" s="16"/>
      <c r="N17" s="16"/>
      <c r="O17" s="16"/>
      <c r="P17" s="1"/>
      <c r="Q17" s="1"/>
      <c r="R17" s="1"/>
      <c r="S17" s="1"/>
      <c r="T17" s="1"/>
      <c r="U17" s="1"/>
      <c r="V17" s="2"/>
    </row>
    <row r="18" spans="1:22" ht="18.75" thickBot="1">
      <c r="A18" s="321" t="s">
        <v>16</v>
      </c>
      <c r="B18" s="322"/>
      <c r="C18" s="322"/>
      <c r="D18" s="322"/>
      <c r="E18" s="11"/>
      <c r="F18" s="14" t="s">
        <v>12</v>
      </c>
      <c r="G18" s="3"/>
      <c r="H18" s="11"/>
      <c r="I18" s="15" t="s">
        <v>13</v>
      </c>
      <c r="J18" s="15"/>
      <c r="K18" s="25"/>
      <c r="L18" s="26"/>
      <c r="M18" s="26"/>
      <c r="N18" s="324"/>
      <c r="O18" s="324"/>
      <c r="P18" s="324"/>
      <c r="Q18" s="324"/>
      <c r="R18" s="324"/>
      <c r="S18" s="3"/>
      <c r="T18" s="3"/>
      <c r="U18" s="3"/>
      <c r="V18" s="30"/>
    </row>
    <row r="19" spans="1:22" ht="18">
      <c r="A19" s="8"/>
      <c r="B19" s="7"/>
      <c r="C19" s="7"/>
      <c r="D19" s="7"/>
      <c r="E19" s="7"/>
      <c r="F19" s="10"/>
      <c r="G19" s="1"/>
      <c r="H19" s="7"/>
      <c r="I19" s="12"/>
      <c r="J19" s="12"/>
      <c r="K19" s="67"/>
      <c r="L19" s="16"/>
      <c r="M19" s="16"/>
      <c r="N19" s="314" t="s">
        <v>100</v>
      </c>
      <c r="O19" s="315"/>
      <c r="P19" s="315"/>
      <c r="Q19" s="315"/>
      <c r="R19" s="316"/>
      <c r="S19" s="86"/>
      <c r="T19" s="87"/>
      <c r="U19" s="1"/>
      <c r="V19" s="2"/>
    </row>
    <row r="20" spans="1:22" ht="18">
      <c r="A20" s="8"/>
      <c r="B20" s="7"/>
      <c r="C20" s="7"/>
      <c r="D20" s="7"/>
      <c r="E20" s="7"/>
      <c r="F20" s="10"/>
      <c r="G20" s="1"/>
      <c r="H20" s="7"/>
      <c r="I20" s="12"/>
      <c r="J20" s="12"/>
      <c r="K20" s="67"/>
      <c r="L20" s="16"/>
      <c r="M20" s="16"/>
      <c r="N20" s="317" t="s">
        <v>99</v>
      </c>
      <c r="O20" s="323"/>
      <c r="P20" s="323"/>
      <c r="Q20" s="323"/>
      <c r="R20" s="318"/>
      <c r="S20" s="317" t="s">
        <v>219</v>
      </c>
      <c r="T20" s="318"/>
      <c r="U20" s="1"/>
      <c r="V20" s="2" t="s">
        <v>121</v>
      </c>
    </row>
    <row r="21" spans="1:22" ht="18.75" thickBot="1">
      <c r="A21" s="9"/>
      <c r="B21" s="11"/>
      <c r="C21" s="11"/>
      <c r="D21" s="11"/>
      <c r="E21" s="11"/>
      <c r="F21" s="14"/>
      <c r="G21" s="3"/>
      <c r="H21" s="11"/>
      <c r="I21" s="15"/>
      <c r="J21" s="15"/>
      <c r="K21" s="25"/>
      <c r="L21" s="26"/>
      <c r="M21" s="26"/>
      <c r="N21" s="88"/>
      <c r="O21" s="89"/>
      <c r="P21" s="89"/>
      <c r="Q21" s="89"/>
      <c r="R21" s="90"/>
      <c r="S21" s="91"/>
      <c r="T21" s="92"/>
      <c r="U21" s="3"/>
      <c r="V21" s="30"/>
    </row>
    <row r="22" spans="1:22" ht="18.75" customHeight="1" thickBot="1">
      <c r="A22" s="313"/>
      <c r="B22" s="73"/>
      <c r="C22" s="73"/>
      <c r="D22" s="73"/>
      <c r="E22" s="305" t="s">
        <v>125</v>
      </c>
      <c r="F22" s="306"/>
      <c r="G22" s="299"/>
      <c r="H22" s="310" t="s">
        <v>85</v>
      </c>
      <c r="I22" s="310" t="s">
        <v>73</v>
      </c>
      <c r="J22" s="298" t="s">
        <v>8</v>
      </c>
      <c r="K22" s="299"/>
      <c r="L22" s="298" t="s">
        <v>74</v>
      </c>
      <c r="M22" s="299"/>
      <c r="N22" s="370" t="s">
        <v>95</v>
      </c>
      <c r="O22" s="371"/>
      <c r="P22" s="372"/>
      <c r="Q22" s="368" t="s">
        <v>101</v>
      </c>
      <c r="R22" s="369"/>
      <c r="S22" s="298" t="s">
        <v>94</v>
      </c>
      <c r="T22" s="337"/>
      <c r="U22" s="298">
        <v>2016</v>
      </c>
      <c r="V22" s="337"/>
    </row>
    <row r="23" spans="1:22" ht="15.75">
      <c r="A23" s="311"/>
      <c r="B23" s="74"/>
      <c r="C23" s="74"/>
      <c r="D23" s="74"/>
      <c r="E23" s="307"/>
      <c r="F23" s="308"/>
      <c r="G23" s="301"/>
      <c r="H23" s="296"/>
      <c r="I23" s="296"/>
      <c r="J23" s="300"/>
      <c r="K23" s="301"/>
      <c r="L23" s="300"/>
      <c r="M23" s="301"/>
      <c r="N23" s="79"/>
      <c r="O23" s="75"/>
      <c r="P23" s="80"/>
      <c r="Q23" s="81"/>
      <c r="R23" s="82"/>
      <c r="S23" s="300"/>
      <c r="T23" s="338"/>
      <c r="U23" s="300"/>
      <c r="V23" s="338"/>
    </row>
    <row r="24" spans="1:22" ht="15.75">
      <c r="A24" s="311"/>
      <c r="B24" s="74"/>
      <c r="C24" s="74"/>
      <c r="D24" s="74"/>
      <c r="E24" s="308"/>
      <c r="F24" s="308"/>
      <c r="G24" s="301"/>
      <c r="H24" s="311"/>
      <c r="I24" s="311"/>
      <c r="J24" s="302"/>
      <c r="K24" s="301"/>
      <c r="L24" s="302"/>
      <c r="M24" s="301"/>
      <c r="N24" s="300" t="s">
        <v>96</v>
      </c>
      <c r="O24" s="307"/>
      <c r="P24" s="338"/>
      <c r="Q24" s="300" t="s">
        <v>103</v>
      </c>
      <c r="R24" s="338"/>
      <c r="S24" s="300"/>
      <c r="T24" s="338"/>
      <c r="U24" s="300"/>
      <c r="V24" s="338"/>
    </row>
    <row r="25" spans="1:22" ht="15.75">
      <c r="A25" s="74"/>
      <c r="B25" s="74"/>
      <c r="C25" s="74"/>
      <c r="D25" s="74"/>
      <c r="E25" s="308"/>
      <c r="F25" s="308"/>
      <c r="G25" s="301"/>
      <c r="H25" s="311"/>
      <c r="I25" s="311"/>
      <c r="J25" s="302"/>
      <c r="K25" s="301"/>
      <c r="L25" s="302"/>
      <c r="M25" s="301"/>
      <c r="N25" s="79"/>
      <c r="O25" s="75"/>
      <c r="P25" s="80"/>
      <c r="Q25" s="79"/>
      <c r="R25" s="80"/>
      <c r="S25" s="300"/>
      <c r="T25" s="338"/>
      <c r="U25" s="300"/>
      <c r="V25" s="338"/>
    </row>
    <row r="26" spans="1:22" ht="15.75">
      <c r="A26" s="296" t="s">
        <v>122</v>
      </c>
      <c r="B26" s="78"/>
      <c r="C26" s="78"/>
      <c r="D26" s="78"/>
      <c r="E26" s="308"/>
      <c r="F26" s="308"/>
      <c r="G26" s="301"/>
      <c r="H26" s="311"/>
      <c r="I26" s="311"/>
      <c r="J26" s="302"/>
      <c r="K26" s="301"/>
      <c r="L26" s="302"/>
      <c r="M26" s="301"/>
      <c r="N26" s="300" t="s">
        <v>97</v>
      </c>
      <c r="O26" s="307"/>
      <c r="P26" s="338"/>
      <c r="Q26" s="300" t="s">
        <v>104</v>
      </c>
      <c r="R26" s="338"/>
      <c r="S26" s="300"/>
      <c r="T26" s="338"/>
      <c r="U26" s="300"/>
      <c r="V26" s="338"/>
    </row>
    <row r="27" spans="1:22" ht="16.5" thickBot="1">
      <c r="A27" s="296"/>
      <c r="B27" s="296" t="s">
        <v>124</v>
      </c>
      <c r="C27" s="78" t="s">
        <v>135</v>
      </c>
      <c r="D27" s="78" t="s">
        <v>10</v>
      </c>
      <c r="E27" s="309"/>
      <c r="F27" s="309"/>
      <c r="G27" s="304"/>
      <c r="H27" s="312"/>
      <c r="I27" s="312"/>
      <c r="J27" s="303"/>
      <c r="K27" s="304"/>
      <c r="L27" s="303"/>
      <c r="M27" s="304"/>
      <c r="N27" s="339" t="s">
        <v>98</v>
      </c>
      <c r="O27" s="367"/>
      <c r="P27" s="340"/>
      <c r="Q27" s="339" t="s">
        <v>102</v>
      </c>
      <c r="R27" s="340"/>
      <c r="S27" s="339"/>
      <c r="T27" s="340"/>
      <c r="U27" s="339"/>
      <c r="V27" s="340"/>
    </row>
    <row r="28" spans="1:22" ht="16.5" thickBot="1">
      <c r="A28" s="85"/>
      <c r="B28" s="297"/>
      <c r="C28" s="85"/>
      <c r="D28" s="85"/>
      <c r="E28" s="76"/>
      <c r="F28" s="76"/>
      <c r="G28" s="77"/>
      <c r="H28" s="83"/>
      <c r="I28" s="83"/>
      <c r="J28" s="83"/>
      <c r="K28" s="77"/>
      <c r="L28" s="83"/>
      <c r="M28" s="77"/>
      <c r="N28" s="84"/>
      <c r="O28" s="362">
        <v>2016</v>
      </c>
      <c r="P28" s="342"/>
      <c r="Q28" s="362">
        <v>2016</v>
      </c>
      <c r="R28" s="342"/>
      <c r="S28" s="341">
        <v>2016</v>
      </c>
      <c r="T28" s="342"/>
      <c r="U28" s="75"/>
      <c r="V28" s="75"/>
    </row>
    <row r="29" spans="1:22" s="6" customFormat="1" ht="15.75">
      <c r="A29" s="69"/>
      <c r="B29" s="68"/>
      <c r="C29" s="68"/>
      <c r="D29" s="68"/>
      <c r="E29" s="291" t="s">
        <v>6</v>
      </c>
      <c r="F29" s="292"/>
      <c r="G29" s="293"/>
      <c r="H29" s="17" t="s">
        <v>7</v>
      </c>
      <c r="I29" s="19" t="s">
        <v>1</v>
      </c>
      <c r="J29" s="294" t="s">
        <v>3</v>
      </c>
      <c r="K29" s="295"/>
      <c r="L29" s="294" t="s">
        <v>0</v>
      </c>
      <c r="M29" s="295"/>
      <c r="N29" s="29"/>
      <c r="O29" s="294" t="s">
        <v>2</v>
      </c>
      <c r="P29" s="295"/>
      <c r="Q29" s="294" t="s">
        <v>4</v>
      </c>
      <c r="R29" s="360"/>
      <c r="S29" s="294" t="s">
        <v>9</v>
      </c>
      <c r="T29" s="295"/>
      <c r="U29" s="352" t="s">
        <v>78</v>
      </c>
      <c r="V29" s="353"/>
    </row>
    <row r="30" spans="1:22" s="6" customFormat="1" ht="34.5" customHeight="1" thickBot="1">
      <c r="A30" s="270" t="s">
        <v>66</v>
      </c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</row>
    <row r="31" spans="1:22" s="6" customFormat="1" ht="45" customHeight="1">
      <c r="A31" s="123" t="s">
        <v>123</v>
      </c>
      <c r="B31" s="124">
        <v>24</v>
      </c>
      <c r="C31" s="124">
        <v>241</v>
      </c>
      <c r="D31" s="124">
        <v>111241</v>
      </c>
      <c r="E31" s="244" t="s">
        <v>65</v>
      </c>
      <c r="F31" s="244"/>
      <c r="G31" s="244"/>
      <c r="H31" s="125">
        <v>10</v>
      </c>
      <c r="I31" s="126">
        <v>100</v>
      </c>
      <c r="J31" s="287">
        <v>12100</v>
      </c>
      <c r="K31" s="287"/>
      <c r="L31" s="363"/>
      <c r="M31" s="363"/>
      <c r="N31" s="121"/>
      <c r="O31" s="359"/>
      <c r="P31" s="359"/>
      <c r="Q31" s="359">
        <v>76000000</v>
      </c>
      <c r="R31" s="359"/>
      <c r="S31" s="242"/>
      <c r="T31" s="243"/>
      <c r="U31" s="242">
        <f>+O31+Q31</f>
        <v>76000000</v>
      </c>
      <c r="V31" s="349"/>
    </row>
    <row r="32" spans="1:22" s="6" customFormat="1" ht="45" customHeight="1" thickBot="1">
      <c r="A32" s="70"/>
      <c r="B32" s="71"/>
      <c r="C32" s="71"/>
      <c r="D32" s="71"/>
      <c r="E32" s="361" t="s">
        <v>75</v>
      </c>
      <c r="F32" s="361"/>
      <c r="G32" s="361"/>
      <c r="H32" s="361"/>
      <c r="I32" s="361"/>
      <c r="J32" s="357"/>
      <c r="K32" s="358"/>
      <c r="L32" s="72"/>
      <c r="M32" s="72"/>
      <c r="N32" s="122"/>
      <c r="O32" s="343"/>
      <c r="P32" s="344"/>
      <c r="Q32" s="343">
        <f>SUM(Q31)</f>
        <v>76000000</v>
      </c>
      <c r="R32" s="344"/>
      <c r="S32" s="343"/>
      <c r="T32" s="344"/>
      <c r="U32" s="354">
        <f>SUM(U31)</f>
        <v>76000000</v>
      </c>
      <c r="V32" s="355"/>
    </row>
    <row r="33" spans="1:22" s="6" customFormat="1" ht="45" customHeight="1" thickBot="1">
      <c r="A33" s="356"/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</row>
    <row r="34" spans="1:22" s="6" customFormat="1" ht="45" customHeight="1">
      <c r="A34" s="345" t="s">
        <v>66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7"/>
    </row>
    <row r="35" spans="1:24" ht="45.75" customHeight="1">
      <c r="A35" s="97" t="s">
        <v>130</v>
      </c>
      <c r="B35" s="98">
        <v>24</v>
      </c>
      <c r="C35" s="98">
        <v>241</v>
      </c>
      <c r="D35" s="98" t="s">
        <v>139</v>
      </c>
      <c r="E35" s="265" t="s">
        <v>141</v>
      </c>
      <c r="F35" s="265"/>
      <c r="G35" s="265"/>
      <c r="H35" s="98">
        <v>30</v>
      </c>
      <c r="I35" s="171" t="s">
        <v>127</v>
      </c>
      <c r="J35" s="255">
        <v>12102</v>
      </c>
      <c r="K35" s="255"/>
      <c r="L35" s="288" t="s">
        <v>127</v>
      </c>
      <c r="M35" s="260"/>
      <c r="N35" s="101"/>
      <c r="O35" s="245">
        <v>227853918</v>
      </c>
      <c r="P35" s="245"/>
      <c r="Q35" s="245">
        <v>83237840</v>
      </c>
      <c r="R35" s="245"/>
      <c r="S35" s="240"/>
      <c r="T35" s="241"/>
      <c r="U35" s="249">
        <f aca="true" t="shared" si="0" ref="U35:U42">+O35+Q35</f>
        <v>311091758</v>
      </c>
      <c r="V35" s="250"/>
      <c r="X35" s="166"/>
    </row>
    <row r="36" spans="1:22" ht="45.75" customHeight="1">
      <c r="A36" s="97" t="s">
        <v>131</v>
      </c>
      <c r="B36" s="98">
        <v>24</v>
      </c>
      <c r="C36" s="98">
        <v>241</v>
      </c>
      <c r="D36" s="98" t="s">
        <v>140</v>
      </c>
      <c r="E36" s="265" t="s">
        <v>142</v>
      </c>
      <c r="F36" s="265"/>
      <c r="G36" s="265"/>
      <c r="H36" s="98">
        <v>30</v>
      </c>
      <c r="I36" s="171" t="s">
        <v>127</v>
      </c>
      <c r="J36" s="255">
        <v>12102</v>
      </c>
      <c r="K36" s="255"/>
      <c r="L36" s="288" t="s">
        <v>128</v>
      </c>
      <c r="M36" s="260"/>
      <c r="N36" s="101"/>
      <c r="O36" s="245">
        <v>432000</v>
      </c>
      <c r="P36" s="245"/>
      <c r="Q36" s="245">
        <v>648000</v>
      </c>
      <c r="R36" s="335"/>
      <c r="S36" s="245"/>
      <c r="T36" s="245"/>
      <c r="U36" s="249">
        <f t="shared" si="0"/>
        <v>1080000</v>
      </c>
      <c r="V36" s="250"/>
    </row>
    <row r="37" spans="1:22" ht="45.75" customHeight="1">
      <c r="A37" s="97">
        <v>2</v>
      </c>
      <c r="B37" s="102">
        <v>24</v>
      </c>
      <c r="C37" s="102">
        <v>241</v>
      </c>
      <c r="D37" s="102" t="s">
        <v>143</v>
      </c>
      <c r="E37" s="265" t="s">
        <v>22</v>
      </c>
      <c r="F37" s="265"/>
      <c r="G37" s="265"/>
      <c r="H37" s="98">
        <v>30</v>
      </c>
      <c r="I37" s="98"/>
      <c r="J37" s="255">
        <v>12102</v>
      </c>
      <c r="K37" s="255"/>
      <c r="L37" s="260" t="s">
        <v>213</v>
      </c>
      <c r="M37" s="260"/>
      <c r="N37" s="101"/>
      <c r="O37" s="245">
        <v>20501010</v>
      </c>
      <c r="P37" s="245"/>
      <c r="Q37" s="245">
        <v>16323990</v>
      </c>
      <c r="R37" s="245"/>
      <c r="S37" s="245"/>
      <c r="T37" s="245"/>
      <c r="U37" s="249">
        <f t="shared" si="0"/>
        <v>36825000</v>
      </c>
      <c r="V37" s="250"/>
    </row>
    <row r="38" spans="1:22" ht="45.75" customHeight="1">
      <c r="A38" s="97">
        <v>2</v>
      </c>
      <c r="B38" s="102">
        <v>24</v>
      </c>
      <c r="C38" s="102">
        <v>241</v>
      </c>
      <c r="D38" s="102" t="s">
        <v>144</v>
      </c>
      <c r="E38" s="265" t="s">
        <v>23</v>
      </c>
      <c r="F38" s="265"/>
      <c r="G38" s="265"/>
      <c r="H38" s="98">
        <v>30</v>
      </c>
      <c r="I38" s="98"/>
      <c r="J38" s="255">
        <v>12102</v>
      </c>
      <c r="K38" s="255"/>
      <c r="L38" s="260" t="s">
        <v>213</v>
      </c>
      <c r="M38" s="260"/>
      <c r="N38" s="101"/>
      <c r="O38" s="245">
        <v>11366667</v>
      </c>
      <c r="P38" s="245"/>
      <c r="Q38" s="245">
        <v>22733333</v>
      </c>
      <c r="R38" s="245"/>
      <c r="S38" s="245"/>
      <c r="T38" s="245"/>
      <c r="U38" s="249">
        <f t="shared" si="0"/>
        <v>34100000</v>
      </c>
      <c r="V38" s="250"/>
    </row>
    <row r="39" spans="1:22" ht="45.75" customHeight="1">
      <c r="A39" s="97">
        <v>2</v>
      </c>
      <c r="B39" s="102">
        <v>24</v>
      </c>
      <c r="C39" s="102">
        <v>241</v>
      </c>
      <c r="D39" s="102" t="s">
        <v>179</v>
      </c>
      <c r="E39" s="265" t="s">
        <v>212</v>
      </c>
      <c r="F39" s="265"/>
      <c r="G39" s="265"/>
      <c r="H39" s="98">
        <v>30</v>
      </c>
      <c r="I39" s="98"/>
      <c r="J39" s="255">
        <v>12102</v>
      </c>
      <c r="K39" s="255"/>
      <c r="L39" s="260" t="s">
        <v>213</v>
      </c>
      <c r="M39" s="260"/>
      <c r="N39" s="101"/>
      <c r="O39" s="245">
        <v>7740000</v>
      </c>
      <c r="P39" s="245"/>
      <c r="Q39" s="245">
        <v>5160000</v>
      </c>
      <c r="R39" s="245"/>
      <c r="S39" s="245"/>
      <c r="T39" s="245"/>
      <c r="U39" s="249">
        <f t="shared" si="0"/>
        <v>12900000</v>
      </c>
      <c r="V39" s="250"/>
    </row>
    <row r="40" spans="1:24" ht="45.75" customHeight="1">
      <c r="A40" s="97" t="s">
        <v>130</v>
      </c>
      <c r="B40" s="102">
        <v>24</v>
      </c>
      <c r="C40" s="102">
        <v>241</v>
      </c>
      <c r="D40" s="102" t="s">
        <v>215</v>
      </c>
      <c r="E40" s="280" t="s">
        <v>230</v>
      </c>
      <c r="F40" s="280"/>
      <c r="G40" s="280"/>
      <c r="H40" s="102">
        <v>30</v>
      </c>
      <c r="I40" s="187" t="s">
        <v>127</v>
      </c>
      <c r="J40" s="281">
        <v>12102</v>
      </c>
      <c r="K40" s="281"/>
      <c r="L40" s="271" t="s">
        <v>213</v>
      </c>
      <c r="M40" s="271"/>
      <c r="N40" s="135"/>
      <c r="O40" s="256">
        <v>18900000</v>
      </c>
      <c r="P40" s="256"/>
      <c r="Q40" s="249">
        <v>425000</v>
      </c>
      <c r="R40" s="336"/>
      <c r="S40" s="245"/>
      <c r="T40" s="245"/>
      <c r="U40" s="249">
        <f t="shared" si="0"/>
        <v>19325000</v>
      </c>
      <c r="V40" s="250"/>
      <c r="X40" s="166"/>
    </row>
    <row r="41" spans="1:22" ht="45.75" customHeight="1">
      <c r="A41" s="97">
        <v>2</v>
      </c>
      <c r="B41" s="102">
        <v>24</v>
      </c>
      <c r="C41" s="102">
        <v>241</v>
      </c>
      <c r="D41" s="102" t="s">
        <v>146</v>
      </c>
      <c r="E41" s="265" t="s">
        <v>21</v>
      </c>
      <c r="F41" s="265"/>
      <c r="G41" s="265"/>
      <c r="H41" s="98">
        <v>30</v>
      </c>
      <c r="I41" s="98"/>
      <c r="J41" s="255">
        <v>12102</v>
      </c>
      <c r="K41" s="255"/>
      <c r="L41" s="260" t="s">
        <v>213</v>
      </c>
      <c r="M41" s="260"/>
      <c r="N41" s="101"/>
      <c r="O41" s="245">
        <v>3480000</v>
      </c>
      <c r="P41" s="245"/>
      <c r="Q41" s="245"/>
      <c r="R41" s="335"/>
      <c r="S41" s="245"/>
      <c r="T41" s="245"/>
      <c r="U41" s="249">
        <f t="shared" si="0"/>
        <v>3480000</v>
      </c>
      <c r="V41" s="250"/>
    </row>
    <row r="42" spans="1:22" ht="45.75" customHeight="1">
      <c r="A42" s="97">
        <v>2</v>
      </c>
      <c r="B42" s="102">
        <v>24</v>
      </c>
      <c r="C42" s="102">
        <v>241</v>
      </c>
      <c r="D42" s="102" t="s">
        <v>147</v>
      </c>
      <c r="E42" s="265" t="s">
        <v>112</v>
      </c>
      <c r="F42" s="265"/>
      <c r="G42" s="265"/>
      <c r="H42" s="98">
        <v>30</v>
      </c>
      <c r="I42" s="98"/>
      <c r="J42" s="255">
        <v>12102</v>
      </c>
      <c r="K42" s="255"/>
      <c r="L42" s="260" t="s">
        <v>213</v>
      </c>
      <c r="M42" s="260"/>
      <c r="N42" s="101"/>
      <c r="O42" s="245">
        <v>58140000</v>
      </c>
      <c r="P42" s="245"/>
      <c r="Q42" s="245">
        <v>43860000</v>
      </c>
      <c r="R42" s="245"/>
      <c r="S42" s="245"/>
      <c r="T42" s="245"/>
      <c r="U42" s="249">
        <f t="shared" si="0"/>
        <v>102000000</v>
      </c>
      <c r="V42" s="250"/>
    </row>
    <row r="43" spans="1:22" ht="45.75" customHeight="1">
      <c r="A43" s="97">
        <v>2</v>
      </c>
      <c r="B43" s="102">
        <v>24</v>
      </c>
      <c r="C43" s="102">
        <v>241</v>
      </c>
      <c r="D43" s="102" t="s">
        <v>220</v>
      </c>
      <c r="E43" s="99" t="s">
        <v>221</v>
      </c>
      <c r="F43" s="99"/>
      <c r="G43" s="99"/>
      <c r="H43" s="98">
        <v>30</v>
      </c>
      <c r="I43" s="98"/>
      <c r="J43" s="253">
        <v>12102</v>
      </c>
      <c r="K43" s="254"/>
      <c r="L43" s="101" t="s">
        <v>213</v>
      </c>
      <c r="M43" s="101"/>
      <c r="N43" s="101"/>
      <c r="O43" s="240">
        <v>9000000</v>
      </c>
      <c r="P43" s="241"/>
      <c r="Q43" s="240"/>
      <c r="R43" s="241"/>
      <c r="S43" s="240"/>
      <c r="T43" s="241"/>
      <c r="U43" s="181"/>
      <c r="V43" s="182"/>
    </row>
    <row r="44" spans="1:22" ht="45.75" customHeight="1">
      <c r="A44" s="97">
        <v>2</v>
      </c>
      <c r="B44" s="102">
        <v>24</v>
      </c>
      <c r="C44" s="102">
        <v>241</v>
      </c>
      <c r="D44" s="102" t="s">
        <v>148</v>
      </c>
      <c r="E44" s="265" t="s">
        <v>106</v>
      </c>
      <c r="F44" s="265"/>
      <c r="G44" s="265"/>
      <c r="H44" s="98">
        <v>30</v>
      </c>
      <c r="I44" s="98"/>
      <c r="J44" s="255">
        <v>12102</v>
      </c>
      <c r="K44" s="255"/>
      <c r="L44" s="260" t="s">
        <v>213</v>
      </c>
      <c r="M44" s="260"/>
      <c r="N44" s="101"/>
      <c r="O44" s="245">
        <v>29280000</v>
      </c>
      <c r="P44" s="245"/>
      <c r="Q44" s="245">
        <v>19520000</v>
      </c>
      <c r="R44" s="245"/>
      <c r="S44" s="245"/>
      <c r="T44" s="245"/>
      <c r="U44" s="249">
        <f>+O44+Q44</f>
        <v>48800000</v>
      </c>
      <c r="V44" s="250"/>
    </row>
    <row r="45" spans="1:22" ht="45.75" customHeight="1">
      <c r="A45" s="97">
        <v>2</v>
      </c>
      <c r="B45" s="102">
        <v>24</v>
      </c>
      <c r="C45" s="102">
        <v>241</v>
      </c>
      <c r="D45" s="102" t="s">
        <v>149</v>
      </c>
      <c r="E45" s="265" t="s">
        <v>24</v>
      </c>
      <c r="F45" s="265"/>
      <c r="G45" s="265"/>
      <c r="H45" s="98">
        <v>30</v>
      </c>
      <c r="I45" s="98"/>
      <c r="J45" s="255">
        <v>12102</v>
      </c>
      <c r="K45" s="255"/>
      <c r="L45" s="260" t="s">
        <v>213</v>
      </c>
      <c r="M45" s="260"/>
      <c r="N45" s="101"/>
      <c r="O45" s="245">
        <v>18550000</v>
      </c>
      <c r="P45" s="245"/>
      <c r="Q45" s="245">
        <v>7950000</v>
      </c>
      <c r="R45" s="245"/>
      <c r="S45" s="245"/>
      <c r="T45" s="245"/>
      <c r="U45" s="249">
        <f>+O45+Q45</f>
        <v>26500000</v>
      </c>
      <c r="V45" s="250"/>
    </row>
    <row r="46" spans="1:22" ht="45.75" customHeight="1" thickBot="1">
      <c r="A46" s="107">
        <v>2</v>
      </c>
      <c r="B46" s="108">
        <v>24</v>
      </c>
      <c r="C46" s="108">
        <v>241</v>
      </c>
      <c r="D46" s="108" t="s">
        <v>150</v>
      </c>
      <c r="E46" s="283" t="s">
        <v>25</v>
      </c>
      <c r="F46" s="283"/>
      <c r="G46" s="283"/>
      <c r="H46" s="109">
        <v>30</v>
      </c>
      <c r="I46" s="174" t="s">
        <v>127</v>
      </c>
      <c r="J46" s="270">
        <v>12102</v>
      </c>
      <c r="K46" s="270"/>
      <c r="L46" s="327" t="s">
        <v>213</v>
      </c>
      <c r="M46" s="327"/>
      <c r="N46" s="111"/>
      <c r="O46" s="257">
        <v>1727736</v>
      </c>
      <c r="P46" s="257"/>
      <c r="Q46" s="257">
        <v>872264</v>
      </c>
      <c r="R46" s="257"/>
      <c r="S46" s="257"/>
      <c r="T46" s="257"/>
      <c r="U46" s="249">
        <f>+O46+Q46</f>
        <v>2600000</v>
      </c>
      <c r="V46" s="250"/>
    </row>
    <row r="47" spans="1:24" ht="45" customHeight="1" thickBot="1">
      <c r="A47" s="350"/>
      <c r="B47" s="351"/>
      <c r="C47" s="351"/>
      <c r="D47" s="351"/>
      <c r="E47" s="117" t="s">
        <v>26</v>
      </c>
      <c r="F47" s="117"/>
      <c r="G47" s="115"/>
      <c r="H47" s="277"/>
      <c r="I47" s="277"/>
      <c r="J47" s="277"/>
      <c r="K47" s="277"/>
      <c r="L47" s="277"/>
      <c r="M47" s="277"/>
      <c r="N47" s="277"/>
      <c r="O47" s="246">
        <f>SUM(O35:O46)</f>
        <v>406971331</v>
      </c>
      <c r="P47" s="246"/>
      <c r="Q47" s="246">
        <f>SUM(Q35:Q46)</f>
        <v>200730427</v>
      </c>
      <c r="R47" s="246"/>
      <c r="S47" s="258"/>
      <c r="T47" s="259"/>
      <c r="U47" s="258">
        <f>+O47+Q47</f>
        <v>607701758</v>
      </c>
      <c r="V47" s="332"/>
      <c r="W47" s="166"/>
      <c r="X47" s="166"/>
    </row>
    <row r="48" spans="1:22" ht="45" customHeight="1">
      <c r="A48" s="266"/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4"/>
    </row>
    <row r="49" spans="1:22" ht="45" customHeight="1">
      <c r="A49" s="262" t="s">
        <v>67</v>
      </c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333"/>
    </row>
    <row r="50" spans="1:23" ht="45" customHeight="1">
      <c r="A50" s="97">
        <v>2</v>
      </c>
      <c r="B50" s="102">
        <v>24</v>
      </c>
      <c r="C50" s="102">
        <v>241</v>
      </c>
      <c r="D50" s="98" t="s">
        <v>151</v>
      </c>
      <c r="E50" s="265" t="s">
        <v>27</v>
      </c>
      <c r="F50" s="265"/>
      <c r="G50" s="265"/>
      <c r="H50" s="98">
        <v>30</v>
      </c>
      <c r="I50" s="171" t="s">
        <v>127</v>
      </c>
      <c r="J50" s="255">
        <v>12102</v>
      </c>
      <c r="K50" s="255"/>
      <c r="L50" s="260" t="s">
        <v>213</v>
      </c>
      <c r="M50" s="260"/>
      <c r="N50" s="101"/>
      <c r="O50" s="245">
        <v>3328400</v>
      </c>
      <c r="P50" s="245"/>
      <c r="Q50" s="245">
        <v>2951600</v>
      </c>
      <c r="R50" s="245"/>
      <c r="S50" s="245"/>
      <c r="T50" s="245"/>
      <c r="U50" s="249">
        <f>+O50+Q50</f>
        <v>6280000</v>
      </c>
      <c r="V50" s="250"/>
      <c r="W50" s="166"/>
    </row>
    <row r="51" spans="1:23" ht="45" customHeight="1">
      <c r="A51" s="97">
        <v>2</v>
      </c>
      <c r="B51" s="102">
        <v>24</v>
      </c>
      <c r="C51" s="102">
        <v>241</v>
      </c>
      <c r="D51" s="98" t="s">
        <v>152</v>
      </c>
      <c r="E51" s="265" t="s">
        <v>28</v>
      </c>
      <c r="F51" s="265"/>
      <c r="G51" s="265"/>
      <c r="H51" s="98">
        <v>30</v>
      </c>
      <c r="I51" s="98" t="s">
        <v>129</v>
      </c>
      <c r="J51" s="255">
        <v>12102</v>
      </c>
      <c r="K51" s="255"/>
      <c r="L51" s="260" t="s">
        <v>213</v>
      </c>
      <c r="M51" s="260"/>
      <c r="N51" s="101"/>
      <c r="O51" s="245">
        <v>10500000</v>
      </c>
      <c r="P51" s="245"/>
      <c r="Q51" s="245">
        <v>6000000</v>
      </c>
      <c r="R51" s="245"/>
      <c r="S51" s="245"/>
      <c r="T51" s="245"/>
      <c r="U51" s="249">
        <f aca="true" t="shared" si="1" ref="U51:U59">+O51+Q51</f>
        <v>16500000</v>
      </c>
      <c r="V51" s="250"/>
      <c r="W51" s="166"/>
    </row>
    <row r="52" spans="1:23" ht="45" customHeight="1">
      <c r="A52" s="97">
        <v>2</v>
      </c>
      <c r="B52" s="102">
        <v>1</v>
      </c>
      <c r="C52" s="102">
        <v>241</v>
      </c>
      <c r="D52" s="98" t="s">
        <v>153</v>
      </c>
      <c r="E52" s="265" t="s">
        <v>29</v>
      </c>
      <c r="F52" s="265"/>
      <c r="G52" s="265"/>
      <c r="H52" s="98">
        <v>30</v>
      </c>
      <c r="I52" s="98"/>
      <c r="J52" s="255">
        <v>12102</v>
      </c>
      <c r="K52" s="255"/>
      <c r="L52" s="260" t="s">
        <v>213</v>
      </c>
      <c r="M52" s="260"/>
      <c r="N52" s="101"/>
      <c r="O52" s="256">
        <v>468000</v>
      </c>
      <c r="P52" s="256"/>
      <c r="Q52" s="256">
        <v>732000</v>
      </c>
      <c r="R52" s="256"/>
      <c r="S52" s="256"/>
      <c r="T52" s="256"/>
      <c r="U52" s="249">
        <f t="shared" si="1"/>
        <v>1200000</v>
      </c>
      <c r="V52" s="250"/>
      <c r="W52" s="166"/>
    </row>
    <row r="53" spans="1:23" ht="45" customHeight="1">
      <c r="A53" s="97">
        <v>2</v>
      </c>
      <c r="B53" s="102">
        <v>24</v>
      </c>
      <c r="C53" s="102">
        <v>241</v>
      </c>
      <c r="D53" s="98" t="s">
        <v>154</v>
      </c>
      <c r="E53" s="265" t="s">
        <v>30</v>
      </c>
      <c r="F53" s="265"/>
      <c r="G53" s="265"/>
      <c r="H53" s="98">
        <v>30</v>
      </c>
      <c r="I53" s="98"/>
      <c r="J53" s="255">
        <v>12102</v>
      </c>
      <c r="K53" s="255"/>
      <c r="L53" s="260" t="s">
        <v>213</v>
      </c>
      <c r="M53" s="260"/>
      <c r="N53" s="101"/>
      <c r="O53" s="245">
        <v>6480000</v>
      </c>
      <c r="P53" s="245"/>
      <c r="Q53" s="245">
        <v>9720000</v>
      </c>
      <c r="R53" s="245"/>
      <c r="S53" s="245"/>
      <c r="T53" s="245"/>
      <c r="U53" s="249">
        <f t="shared" si="1"/>
        <v>16200000</v>
      </c>
      <c r="V53" s="250"/>
      <c r="W53" s="166"/>
    </row>
    <row r="54" spans="1:23" ht="45" customHeight="1">
      <c r="A54" s="97">
        <v>2</v>
      </c>
      <c r="B54" s="102">
        <v>24</v>
      </c>
      <c r="C54" s="102">
        <v>241</v>
      </c>
      <c r="D54" s="98" t="s">
        <v>155</v>
      </c>
      <c r="E54" s="265" t="s">
        <v>31</v>
      </c>
      <c r="F54" s="265"/>
      <c r="G54" s="265"/>
      <c r="H54" s="98">
        <v>30</v>
      </c>
      <c r="I54" s="98"/>
      <c r="J54" s="255">
        <v>12102</v>
      </c>
      <c r="K54" s="255"/>
      <c r="L54" s="260" t="s">
        <v>213</v>
      </c>
      <c r="M54" s="260"/>
      <c r="N54" s="101"/>
      <c r="O54" s="245">
        <v>100000</v>
      </c>
      <c r="P54" s="245"/>
      <c r="Q54" s="245">
        <v>200000</v>
      </c>
      <c r="R54" s="245"/>
      <c r="S54" s="245"/>
      <c r="T54" s="245"/>
      <c r="U54" s="249">
        <f t="shared" si="1"/>
        <v>300000</v>
      </c>
      <c r="V54" s="250"/>
      <c r="W54" s="166"/>
    </row>
    <row r="55" spans="1:23" ht="45" customHeight="1">
      <c r="A55" s="97">
        <v>2</v>
      </c>
      <c r="B55" s="102">
        <v>24</v>
      </c>
      <c r="C55" s="102">
        <v>241</v>
      </c>
      <c r="D55" s="98" t="s">
        <v>156</v>
      </c>
      <c r="E55" s="265" t="s">
        <v>32</v>
      </c>
      <c r="F55" s="265"/>
      <c r="G55" s="265"/>
      <c r="H55" s="98">
        <v>30</v>
      </c>
      <c r="I55" s="171" t="s">
        <v>127</v>
      </c>
      <c r="J55" s="255">
        <v>12102</v>
      </c>
      <c r="K55" s="255"/>
      <c r="L55" s="260" t="s">
        <v>213</v>
      </c>
      <c r="M55" s="260"/>
      <c r="N55" s="101"/>
      <c r="O55" s="245">
        <v>66125941</v>
      </c>
      <c r="P55" s="245"/>
      <c r="Q55" s="245">
        <v>5950059</v>
      </c>
      <c r="R55" s="245"/>
      <c r="S55" s="245"/>
      <c r="T55" s="245"/>
      <c r="U55" s="249">
        <f t="shared" si="1"/>
        <v>72076000</v>
      </c>
      <c r="V55" s="250"/>
      <c r="W55" s="166"/>
    </row>
    <row r="56" spans="1:23" ht="45" customHeight="1">
      <c r="A56" s="97">
        <v>2</v>
      </c>
      <c r="B56" s="102">
        <v>24</v>
      </c>
      <c r="C56" s="102">
        <v>241</v>
      </c>
      <c r="D56" s="98" t="s">
        <v>157</v>
      </c>
      <c r="E56" s="265" t="s">
        <v>33</v>
      </c>
      <c r="F56" s="265"/>
      <c r="G56" s="265"/>
      <c r="H56" s="98">
        <v>30</v>
      </c>
      <c r="I56" s="98"/>
      <c r="J56" s="255">
        <v>12102</v>
      </c>
      <c r="K56" s="255"/>
      <c r="L56" s="260" t="s">
        <v>213</v>
      </c>
      <c r="M56" s="260"/>
      <c r="N56" s="101"/>
      <c r="O56" s="245">
        <v>1310540</v>
      </c>
      <c r="P56" s="245"/>
      <c r="Q56" s="245">
        <v>516460</v>
      </c>
      <c r="R56" s="245"/>
      <c r="S56" s="245"/>
      <c r="T56" s="245"/>
      <c r="U56" s="249">
        <f t="shared" si="1"/>
        <v>1827000</v>
      </c>
      <c r="V56" s="250"/>
      <c r="W56" s="166"/>
    </row>
    <row r="57" spans="1:23" ht="45" customHeight="1">
      <c r="A57" s="97">
        <v>2</v>
      </c>
      <c r="B57" s="102">
        <v>24</v>
      </c>
      <c r="C57" s="102">
        <v>241</v>
      </c>
      <c r="D57" s="98" t="s">
        <v>158</v>
      </c>
      <c r="E57" s="265" t="s">
        <v>34</v>
      </c>
      <c r="F57" s="265"/>
      <c r="G57" s="265"/>
      <c r="H57" s="98">
        <v>30</v>
      </c>
      <c r="I57" s="98"/>
      <c r="J57" s="255">
        <v>12102</v>
      </c>
      <c r="K57" s="255"/>
      <c r="L57" s="260" t="s">
        <v>213</v>
      </c>
      <c r="M57" s="260"/>
      <c r="N57" s="101"/>
      <c r="O57" s="245">
        <v>5572800</v>
      </c>
      <c r="P57" s="245"/>
      <c r="Q57" s="245">
        <v>1627200</v>
      </c>
      <c r="R57" s="245"/>
      <c r="S57" s="245"/>
      <c r="T57" s="245"/>
      <c r="U57" s="249">
        <f t="shared" si="1"/>
        <v>7200000</v>
      </c>
      <c r="V57" s="250"/>
      <c r="W57" s="166"/>
    </row>
    <row r="58" spans="1:23" ht="45" customHeight="1">
      <c r="A58" s="97">
        <v>2</v>
      </c>
      <c r="B58" s="102">
        <v>24</v>
      </c>
      <c r="C58" s="102">
        <v>241</v>
      </c>
      <c r="D58" s="102" t="s">
        <v>159</v>
      </c>
      <c r="E58" s="265" t="s">
        <v>35</v>
      </c>
      <c r="F58" s="265"/>
      <c r="G58" s="265"/>
      <c r="H58" s="98">
        <v>30</v>
      </c>
      <c r="I58" s="98"/>
      <c r="J58" s="255">
        <v>12102</v>
      </c>
      <c r="K58" s="255"/>
      <c r="L58" s="260" t="s">
        <v>213</v>
      </c>
      <c r="M58" s="260"/>
      <c r="N58" s="101"/>
      <c r="O58" s="256">
        <v>3100000</v>
      </c>
      <c r="P58" s="256"/>
      <c r="Q58" s="256"/>
      <c r="R58" s="256"/>
      <c r="S58" s="256"/>
      <c r="T58" s="256"/>
      <c r="U58" s="249">
        <f t="shared" si="1"/>
        <v>3100000</v>
      </c>
      <c r="V58" s="250"/>
      <c r="W58" s="166"/>
    </row>
    <row r="59" spans="1:23" ht="45" customHeight="1">
      <c r="A59" s="97">
        <v>2</v>
      </c>
      <c r="B59" s="102">
        <v>24</v>
      </c>
      <c r="C59" s="102">
        <v>241</v>
      </c>
      <c r="D59" s="102" t="s">
        <v>160</v>
      </c>
      <c r="E59" s="265" t="s">
        <v>36</v>
      </c>
      <c r="F59" s="265"/>
      <c r="G59" s="265"/>
      <c r="H59" s="98">
        <v>30</v>
      </c>
      <c r="I59" s="98"/>
      <c r="J59" s="255">
        <v>12102</v>
      </c>
      <c r="K59" s="255"/>
      <c r="L59" s="260" t="s">
        <v>213</v>
      </c>
      <c r="M59" s="260"/>
      <c r="N59" s="101"/>
      <c r="O59" s="245">
        <v>1520000</v>
      </c>
      <c r="P59" s="245"/>
      <c r="Q59" s="245">
        <v>480000</v>
      </c>
      <c r="R59" s="245"/>
      <c r="S59" s="245"/>
      <c r="T59" s="245"/>
      <c r="U59" s="249">
        <f t="shared" si="1"/>
        <v>2000000</v>
      </c>
      <c r="V59" s="250"/>
      <c r="W59" s="166"/>
    </row>
    <row r="60" spans="1:23" ht="45" customHeight="1">
      <c r="A60" s="97">
        <v>2</v>
      </c>
      <c r="B60" s="102">
        <v>24</v>
      </c>
      <c r="C60" s="102">
        <v>241</v>
      </c>
      <c r="D60" s="102" t="s">
        <v>222</v>
      </c>
      <c r="E60" s="284" t="s">
        <v>223</v>
      </c>
      <c r="F60" s="285"/>
      <c r="G60" s="286"/>
      <c r="H60" s="98">
        <v>30</v>
      </c>
      <c r="I60" s="98"/>
      <c r="J60" s="253">
        <v>12102</v>
      </c>
      <c r="K60" s="254"/>
      <c r="L60" s="325" t="s">
        <v>213</v>
      </c>
      <c r="M60" s="326"/>
      <c r="N60" s="101"/>
      <c r="O60" s="240">
        <v>200000</v>
      </c>
      <c r="P60" s="241"/>
      <c r="Q60" s="240"/>
      <c r="R60" s="241"/>
      <c r="S60" s="240"/>
      <c r="T60" s="241"/>
      <c r="U60" s="181"/>
      <c r="V60" s="182"/>
      <c r="W60" s="166"/>
    </row>
    <row r="61" spans="1:23" ht="45" customHeight="1">
      <c r="A61" s="97">
        <v>1</v>
      </c>
      <c r="B61" s="102">
        <v>24</v>
      </c>
      <c r="C61" s="102">
        <v>241</v>
      </c>
      <c r="D61" s="98" t="s">
        <v>161</v>
      </c>
      <c r="E61" s="265" t="s">
        <v>37</v>
      </c>
      <c r="F61" s="265"/>
      <c r="G61" s="265"/>
      <c r="H61" s="98">
        <v>30</v>
      </c>
      <c r="I61" s="98"/>
      <c r="J61" s="255">
        <v>12102</v>
      </c>
      <c r="K61" s="255"/>
      <c r="L61" s="260" t="s">
        <v>213</v>
      </c>
      <c r="M61" s="260"/>
      <c r="N61" s="101"/>
      <c r="O61" s="245">
        <v>52550</v>
      </c>
      <c r="P61" s="245"/>
      <c r="Q61" s="245">
        <v>37450</v>
      </c>
      <c r="R61" s="245"/>
      <c r="S61" s="245"/>
      <c r="T61" s="245"/>
      <c r="U61" s="249">
        <f aca="true" t="shared" si="2" ref="U61:U71">+O61+Q61</f>
        <v>90000</v>
      </c>
      <c r="V61" s="250"/>
      <c r="W61" s="166"/>
    </row>
    <row r="62" spans="1:23" ht="45" customHeight="1">
      <c r="A62" s="97">
        <v>2</v>
      </c>
      <c r="B62" s="102">
        <v>24</v>
      </c>
      <c r="C62" s="102">
        <v>241</v>
      </c>
      <c r="D62" s="98" t="s">
        <v>162</v>
      </c>
      <c r="E62" s="283" t="s">
        <v>38</v>
      </c>
      <c r="F62" s="283"/>
      <c r="G62" s="283"/>
      <c r="H62" s="98">
        <v>30</v>
      </c>
      <c r="I62" s="98"/>
      <c r="J62" s="255">
        <v>12102</v>
      </c>
      <c r="K62" s="255"/>
      <c r="L62" s="260" t="s">
        <v>213</v>
      </c>
      <c r="M62" s="260"/>
      <c r="N62" s="101"/>
      <c r="O62" s="245">
        <v>1213296</v>
      </c>
      <c r="P62" s="245"/>
      <c r="Q62" s="245">
        <v>20086704</v>
      </c>
      <c r="R62" s="245"/>
      <c r="S62" s="245"/>
      <c r="T62" s="245"/>
      <c r="U62" s="249">
        <f t="shared" si="2"/>
        <v>21300000</v>
      </c>
      <c r="V62" s="250"/>
      <c r="W62" s="166"/>
    </row>
    <row r="63" spans="1:23" ht="45" customHeight="1">
      <c r="A63" s="97">
        <v>2</v>
      </c>
      <c r="B63" s="102">
        <v>24</v>
      </c>
      <c r="C63" s="175">
        <v>241</v>
      </c>
      <c r="D63" s="105" t="s">
        <v>163</v>
      </c>
      <c r="E63" s="265" t="s">
        <v>39</v>
      </c>
      <c r="F63" s="265"/>
      <c r="G63" s="265"/>
      <c r="H63" s="106">
        <v>30</v>
      </c>
      <c r="I63" s="98"/>
      <c r="J63" s="255">
        <v>12102</v>
      </c>
      <c r="K63" s="255"/>
      <c r="L63" s="260" t="s">
        <v>213</v>
      </c>
      <c r="M63" s="260"/>
      <c r="N63" s="101"/>
      <c r="O63" s="245">
        <v>319500</v>
      </c>
      <c r="P63" s="245"/>
      <c r="Q63" s="245">
        <v>180500</v>
      </c>
      <c r="R63" s="245"/>
      <c r="S63" s="348"/>
      <c r="T63" s="348"/>
      <c r="U63" s="249">
        <f t="shared" si="2"/>
        <v>500000</v>
      </c>
      <c r="V63" s="250"/>
      <c r="W63" s="166"/>
    </row>
    <row r="64" spans="1:23" ht="45" customHeight="1">
      <c r="A64" s="97">
        <v>2</v>
      </c>
      <c r="B64" s="102">
        <v>24</v>
      </c>
      <c r="C64" s="102">
        <v>241</v>
      </c>
      <c r="D64" s="98" t="s">
        <v>164</v>
      </c>
      <c r="E64" s="282" t="s">
        <v>40</v>
      </c>
      <c r="F64" s="282"/>
      <c r="G64" s="282"/>
      <c r="H64" s="98">
        <v>30</v>
      </c>
      <c r="I64" s="98"/>
      <c r="J64" s="255">
        <v>12102</v>
      </c>
      <c r="K64" s="255"/>
      <c r="L64" s="260" t="s">
        <v>213</v>
      </c>
      <c r="M64" s="260"/>
      <c r="N64" s="101"/>
      <c r="O64" s="245">
        <v>600000</v>
      </c>
      <c r="P64" s="245"/>
      <c r="Q64" s="245">
        <v>1400000</v>
      </c>
      <c r="R64" s="245"/>
      <c r="S64" s="245"/>
      <c r="T64" s="245"/>
      <c r="U64" s="249">
        <f t="shared" si="2"/>
        <v>2000000</v>
      </c>
      <c r="V64" s="250"/>
      <c r="W64" s="166"/>
    </row>
    <row r="65" spans="1:23" ht="45" customHeight="1">
      <c r="A65" s="97">
        <v>2</v>
      </c>
      <c r="B65" s="102">
        <v>24</v>
      </c>
      <c r="C65" s="102">
        <v>241</v>
      </c>
      <c r="D65" s="98" t="s">
        <v>165</v>
      </c>
      <c r="E65" s="265" t="s">
        <v>41</v>
      </c>
      <c r="F65" s="265"/>
      <c r="G65" s="265"/>
      <c r="H65" s="98">
        <v>30</v>
      </c>
      <c r="I65" s="98"/>
      <c r="J65" s="255">
        <v>12102</v>
      </c>
      <c r="K65" s="255"/>
      <c r="L65" s="260" t="s">
        <v>213</v>
      </c>
      <c r="M65" s="260"/>
      <c r="N65" s="101"/>
      <c r="O65" s="245">
        <v>872500</v>
      </c>
      <c r="P65" s="245"/>
      <c r="Q65" s="245">
        <v>427500</v>
      </c>
      <c r="R65" s="245"/>
      <c r="S65" s="245"/>
      <c r="T65" s="245"/>
      <c r="U65" s="249">
        <f t="shared" si="2"/>
        <v>1300000</v>
      </c>
      <c r="V65" s="250"/>
      <c r="W65" s="166"/>
    </row>
    <row r="66" spans="1:23" ht="45" customHeight="1">
      <c r="A66" s="97">
        <v>2</v>
      </c>
      <c r="B66" s="102">
        <v>24</v>
      </c>
      <c r="C66" s="102">
        <v>241</v>
      </c>
      <c r="D66" s="98" t="s">
        <v>166</v>
      </c>
      <c r="E66" s="265" t="s">
        <v>167</v>
      </c>
      <c r="F66" s="265"/>
      <c r="G66" s="265"/>
      <c r="H66" s="98">
        <v>30</v>
      </c>
      <c r="I66" s="171" t="s">
        <v>127</v>
      </c>
      <c r="J66" s="255">
        <v>12102</v>
      </c>
      <c r="K66" s="255"/>
      <c r="L66" s="260" t="s">
        <v>213</v>
      </c>
      <c r="M66" s="260"/>
      <c r="N66" s="101"/>
      <c r="O66" s="245">
        <v>2000000</v>
      </c>
      <c r="P66" s="245"/>
      <c r="Q66" s="245"/>
      <c r="R66" s="245"/>
      <c r="S66" s="245"/>
      <c r="T66" s="245"/>
      <c r="U66" s="249">
        <f t="shared" si="2"/>
        <v>2000000</v>
      </c>
      <c r="V66" s="250"/>
      <c r="W66" s="166"/>
    </row>
    <row r="67" spans="1:23" ht="45" customHeight="1">
      <c r="A67" s="97">
        <v>2</v>
      </c>
      <c r="B67" s="102">
        <v>24</v>
      </c>
      <c r="C67" s="102">
        <v>241</v>
      </c>
      <c r="D67" s="98" t="s">
        <v>168</v>
      </c>
      <c r="E67" s="265" t="s">
        <v>169</v>
      </c>
      <c r="F67" s="265"/>
      <c r="G67" s="265"/>
      <c r="H67" s="98">
        <v>30</v>
      </c>
      <c r="I67" s="98"/>
      <c r="J67" s="255">
        <v>12102</v>
      </c>
      <c r="K67" s="255"/>
      <c r="L67" s="260" t="s">
        <v>213</v>
      </c>
      <c r="M67" s="260"/>
      <c r="N67" s="101"/>
      <c r="O67" s="245">
        <v>3800000</v>
      </c>
      <c r="P67" s="245"/>
      <c r="Q67" s="245"/>
      <c r="R67" s="245"/>
      <c r="S67" s="245"/>
      <c r="T67" s="245"/>
      <c r="U67" s="249">
        <f t="shared" si="2"/>
        <v>3800000</v>
      </c>
      <c r="V67" s="250"/>
      <c r="W67" s="166"/>
    </row>
    <row r="68" spans="1:23" ht="45" customHeight="1">
      <c r="A68" s="97">
        <v>2</v>
      </c>
      <c r="B68" s="102">
        <v>24</v>
      </c>
      <c r="C68" s="102">
        <v>241</v>
      </c>
      <c r="D68" s="98" t="s">
        <v>170</v>
      </c>
      <c r="E68" s="265" t="s">
        <v>91</v>
      </c>
      <c r="F68" s="265"/>
      <c r="G68" s="265"/>
      <c r="H68" s="98">
        <v>30</v>
      </c>
      <c r="I68" s="98"/>
      <c r="J68" s="255">
        <v>12102</v>
      </c>
      <c r="K68" s="255"/>
      <c r="L68" s="260" t="s">
        <v>213</v>
      </c>
      <c r="M68" s="260"/>
      <c r="N68" s="101"/>
      <c r="O68" s="245">
        <v>1200000</v>
      </c>
      <c r="P68" s="245"/>
      <c r="Q68" s="245"/>
      <c r="R68" s="245"/>
      <c r="S68" s="245"/>
      <c r="T68" s="245"/>
      <c r="U68" s="249">
        <f t="shared" si="2"/>
        <v>1200000</v>
      </c>
      <c r="V68" s="250"/>
      <c r="W68" s="166"/>
    </row>
    <row r="69" spans="1:23" ht="45" customHeight="1">
      <c r="A69" s="97">
        <v>2</v>
      </c>
      <c r="B69" s="102">
        <v>24</v>
      </c>
      <c r="C69" s="102">
        <v>241</v>
      </c>
      <c r="D69" s="98" t="s">
        <v>171</v>
      </c>
      <c r="E69" s="265" t="s">
        <v>42</v>
      </c>
      <c r="F69" s="265"/>
      <c r="G69" s="265"/>
      <c r="H69" s="98">
        <v>30</v>
      </c>
      <c r="I69" s="98"/>
      <c r="J69" s="255">
        <v>12102</v>
      </c>
      <c r="K69" s="255"/>
      <c r="L69" s="260" t="s">
        <v>213</v>
      </c>
      <c r="M69" s="260"/>
      <c r="N69" s="101"/>
      <c r="O69" s="245">
        <v>3044220</v>
      </c>
      <c r="P69" s="245"/>
      <c r="Q69" s="245">
        <v>30166806</v>
      </c>
      <c r="R69" s="245"/>
      <c r="S69" s="245"/>
      <c r="T69" s="245"/>
      <c r="U69" s="249">
        <f t="shared" si="2"/>
        <v>33211026</v>
      </c>
      <c r="V69" s="250"/>
      <c r="W69" s="166"/>
    </row>
    <row r="70" spans="1:23" ht="45" customHeight="1">
      <c r="A70" s="97">
        <v>2</v>
      </c>
      <c r="B70" s="102">
        <v>24</v>
      </c>
      <c r="C70" s="102">
        <v>241</v>
      </c>
      <c r="D70" s="98" t="s">
        <v>210</v>
      </c>
      <c r="E70" s="265" t="s">
        <v>211</v>
      </c>
      <c r="F70" s="265"/>
      <c r="G70" s="265"/>
      <c r="H70" s="98">
        <v>30</v>
      </c>
      <c r="I70" s="171"/>
      <c r="J70" s="255">
        <v>12102</v>
      </c>
      <c r="K70" s="255"/>
      <c r="L70" s="260" t="s">
        <v>213</v>
      </c>
      <c r="M70" s="260"/>
      <c r="N70" s="101"/>
      <c r="O70" s="245">
        <v>16783080</v>
      </c>
      <c r="P70" s="245"/>
      <c r="Q70" s="245">
        <v>2642720</v>
      </c>
      <c r="R70" s="245"/>
      <c r="S70" s="245"/>
      <c r="T70" s="245"/>
      <c r="U70" s="249">
        <f t="shared" si="2"/>
        <v>19425800</v>
      </c>
      <c r="V70" s="250"/>
      <c r="W70" s="166"/>
    </row>
    <row r="71" spans="1:23" ht="45" customHeight="1">
      <c r="A71" s="97">
        <v>2</v>
      </c>
      <c r="B71" s="102">
        <v>24</v>
      </c>
      <c r="C71" s="102">
        <v>241</v>
      </c>
      <c r="D71" s="98" t="s">
        <v>172</v>
      </c>
      <c r="E71" s="265" t="s">
        <v>43</v>
      </c>
      <c r="F71" s="265"/>
      <c r="G71" s="265"/>
      <c r="H71" s="98">
        <v>30</v>
      </c>
      <c r="I71" s="98"/>
      <c r="J71" s="255">
        <v>12102</v>
      </c>
      <c r="K71" s="255"/>
      <c r="L71" s="260" t="s">
        <v>213</v>
      </c>
      <c r="M71" s="260"/>
      <c r="N71" s="101"/>
      <c r="O71" s="245">
        <v>1000000</v>
      </c>
      <c r="P71" s="245"/>
      <c r="Q71" s="245"/>
      <c r="R71" s="245"/>
      <c r="S71" s="245"/>
      <c r="T71" s="245"/>
      <c r="U71" s="249">
        <f t="shared" si="2"/>
        <v>1000000</v>
      </c>
      <c r="V71" s="250"/>
      <c r="W71" s="166"/>
    </row>
    <row r="72" spans="1:23" ht="45" customHeight="1">
      <c r="A72" s="97">
        <v>2</v>
      </c>
      <c r="B72" s="102">
        <v>24</v>
      </c>
      <c r="C72" s="102">
        <v>241</v>
      </c>
      <c r="D72" s="98" t="s">
        <v>173</v>
      </c>
      <c r="E72" s="265" t="s">
        <v>44</v>
      </c>
      <c r="F72" s="265"/>
      <c r="G72" s="265"/>
      <c r="H72" s="98">
        <v>30</v>
      </c>
      <c r="I72" s="98"/>
      <c r="J72" s="255">
        <v>12102</v>
      </c>
      <c r="K72" s="255"/>
      <c r="L72" s="260" t="s">
        <v>213</v>
      </c>
      <c r="M72" s="260"/>
      <c r="N72" s="101"/>
      <c r="O72" s="245">
        <v>1300000</v>
      </c>
      <c r="P72" s="245"/>
      <c r="Q72" s="245"/>
      <c r="R72" s="245"/>
      <c r="S72" s="245"/>
      <c r="T72" s="245"/>
      <c r="U72" s="249">
        <f aca="true" t="shared" si="3" ref="U72:U77">+O72+Q72</f>
        <v>1300000</v>
      </c>
      <c r="V72" s="250"/>
      <c r="W72" s="166"/>
    </row>
    <row r="73" spans="1:23" ht="45" customHeight="1">
      <c r="A73" s="97">
        <v>2</v>
      </c>
      <c r="B73" s="102">
        <v>24</v>
      </c>
      <c r="C73" s="102">
        <v>241</v>
      </c>
      <c r="D73" s="98" t="s">
        <v>174</v>
      </c>
      <c r="E73" s="265" t="s">
        <v>110</v>
      </c>
      <c r="F73" s="265"/>
      <c r="G73" s="265"/>
      <c r="H73" s="98">
        <v>30</v>
      </c>
      <c r="I73" s="98"/>
      <c r="J73" s="255">
        <v>12102</v>
      </c>
      <c r="K73" s="255"/>
      <c r="L73" s="260" t="s">
        <v>213</v>
      </c>
      <c r="M73" s="260"/>
      <c r="N73" s="101"/>
      <c r="O73" s="245">
        <v>598400</v>
      </c>
      <c r="P73" s="245"/>
      <c r="Q73" s="245">
        <v>201600</v>
      </c>
      <c r="R73" s="245"/>
      <c r="S73" s="245"/>
      <c r="T73" s="245"/>
      <c r="U73" s="249">
        <f t="shared" si="3"/>
        <v>800000</v>
      </c>
      <c r="V73" s="250"/>
      <c r="W73" s="166"/>
    </row>
    <row r="74" spans="1:24" ht="45" customHeight="1">
      <c r="A74" s="97">
        <v>2</v>
      </c>
      <c r="B74" s="102">
        <v>24</v>
      </c>
      <c r="C74" s="102">
        <v>241</v>
      </c>
      <c r="D74" s="98" t="s">
        <v>177</v>
      </c>
      <c r="E74" s="265" t="s">
        <v>178</v>
      </c>
      <c r="F74" s="265"/>
      <c r="G74" s="265"/>
      <c r="H74" s="98">
        <v>30</v>
      </c>
      <c r="I74" s="98"/>
      <c r="J74" s="255">
        <v>12102</v>
      </c>
      <c r="K74" s="255"/>
      <c r="L74" s="260" t="s">
        <v>213</v>
      </c>
      <c r="M74" s="260"/>
      <c r="N74" s="101"/>
      <c r="O74" s="245">
        <v>10875000</v>
      </c>
      <c r="P74" s="245"/>
      <c r="Q74" s="245"/>
      <c r="R74" s="245"/>
      <c r="S74" s="245"/>
      <c r="T74" s="245"/>
      <c r="U74" s="249">
        <f t="shared" si="3"/>
        <v>10875000</v>
      </c>
      <c r="V74" s="250"/>
      <c r="W74" s="166"/>
      <c r="X74" s="166"/>
    </row>
    <row r="75" spans="1:23" ht="45" customHeight="1">
      <c r="A75" s="97">
        <v>2</v>
      </c>
      <c r="B75" s="102">
        <v>24</v>
      </c>
      <c r="C75" s="102">
        <v>241</v>
      </c>
      <c r="D75" s="102" t="s">
        <v>175</v>
      </c>
      <c r="E75" s="280" t="s">
        <v>109</v>
      </c>
      <c r="F75" s="280"/>
      <c r="G75" s="280"/>
      <c r="H75" s="102">
        <v>30</v>
      </c>
      <c r="I75" s="102"/>
      <c r="J75" s="281">
        <v>12102</v>
      </c>
      <c r="K75" s="281"/>
      <c r="L75" s="271" t="s">
        <v>213</v>
      </c>
      <c r="M75" s="271"/>
      <c r="N75" s="135"/>
      <c r="O75" s="256">
        <v>20598669</v>
      </c>
      <c r="P75" s="256"/>
      <c r="Q75" s="245">
        <v>6600000</v>
      </c>
      <c r="R75" s="245"/>
      <c r="S75" s="245"/>
      <c r="T75" s="245"/>
      <c r="U75" s="249">
        <f t="shared" si="3"/>
        <v>27198669</v>
      </c>
      <c r="V75" s="250"/>
      <c r="W75" s="166"/>
    </row>
    <row r="76" spans="1:23" ht="45" customHeight="1" thickBot="1">
      <c r="A76" s="97">
        <v>2</v>
      </c>
      <c r="B76" s="102">
        <v>24</v>
      </c>
      <c r="C76" s="102">
        <v>241</v>
      </c>
      <c r="D76" s="98" t="s">
        <v>176</v>
      </c>
      <c r="E76" s="265" t="s">
        <v>108</v>
      </c>
      <c r="F76" s="265"/>
      <c r="G76" s="265"/>
      <c r="H76" s="98">
        <v>30</v>
      </c>
      <c r="I76" s="98"/>
      <c r="J76" s="255">
        <v>12102</v>
      </c>
      <c r="K76" s="255"/>
      <c r="L76" s="260" t="s">
        <v>213</v>
      </c>
      <c r="M76" s="260"/>
      <c r="N76" s="101"/>
      <c r="O76" s="245">
        <v>200000</v>
      </c>
      <c r="P76" s="245"/>
      <c r="Q76" s="245"/>
      <c r="R76" s="245"/>
      <c r="S76" s="245"/>
      <c r="T76" s="245"/>
      <c r="U76" s="249">
        <f t="shared" si="3"/>
        <v>200000</v>
      </c>
      <c r="V76" s="250"/>
      <c r="W76" s="166"/>
    </row>
    <row r="77" spans="1:24" ht="45" customHeight="1" thickBot="1">
      <c r="A77" s="112"/>
      <c r="B77" s="113"/>
      <c r="C77" s="113"/>
      <c r="D77" s="114"/>
      <c r="E77" s="276" t="s">
        <v>46</v>
      </c>
      <c r="F77" s="276"/>
      <c r="G77" s="276"/>
      <c r="H77" s="116"/>
      <c r="I77" s="117"/>
      <c r="J77" s="277"/>
      <c r="K77" s="277"/>
      <c r="L77" s="272"/>
      <c r="M77" s="272"/>
      <c r="N77" s="118"/>
      <c r="O77" s="246">
        <f>SUM(O50:O76)</f>
        <v>163162896</v>
      </c>
      <c r="P77" s="246"/>
      <c r="Q77" s="246">
        <f>SUM(Q50:Q76)</f>
        <v>89920599</v>
      </c>
      <c r="R77" s="246"/>
      <c r="S77" s="258"/>
      <c r="T77" s="259"/>
      <c r="U77" s="258">
        <f t="shared" si="3"/>
        <v>253083495</v>
      </c>
      <c r="V77" s="332"/>
      <c r="W77" s="166"/>
      <c r="X77" s="166"/>
    </row>
    <row r="78" spans="1:22" ht="45" customHeight="1">
      <c r="A78" s="273"/>
      <c r="B78" s="274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5"/>
    </row>
    <row r="79" spans="1:22" ht="45" customHeight="1">
      <c r="A79" s="262" t="s">
        <v>68</v>
      </c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63"/>
      <c r="P79" s="263"/>
      <c r="Q79" s="263"/>
      <c r="R79" s="263"/>
      <c r="S79" s="263"/>
      <c r="T79" s="263"/>
      <c r="U79" s="263"/>
      <c r="V79" s="264"/>
    </row>
    <row r="80" spans="1:22" ht="45" customHeight="1">
      <c r="A80" s="97">
        <v>2</v>
      </c>
      <c r="B80" s="102">
        <v>24</v>
      </c>
      <c r="C80" s="102">
        <v>241</v>
      </c>
      <c r="D80" s="98" t="s">
        <v>180</v>
      </c>
      <c r="E80" s="279" t="s">
        <v>47</v>
      </c>
      <c r="F80" s="279"/>
      <c r="G80" s="279"/>
      <c r="H80" s="98">
        <v>30</v>
      </c>
      <c r="I80" s="171" t="s">
        <v>128</v>
      </c>
      <c r="J80" s="255">
        <v>12102</v>
      </c>
      <c r="K80" s="255"/>
      <c r="L80" s="260" t="s">
        <v>213</v>
      </c>
      <c r="M80" s="260"/>
      <c r="N80" s="101"/>
      <c r="O80" s="245">
        <v>8597176</v>
      </c>
      <c r="P80" s="245"/>
      <c r="Q80" s="245">
        <v>147824</v>
      </c>
      <c r="R80" s="245"/>
      <c r="S80" s="245"/>
      <c r="T80" s="245"/>
      <c r="U80" s="249">
        <f>+O80+Q80</f>
        <v>8745000</v>
      </c>
      <c r="V80" s="250"/>
    </row>
    <row r="81" spans="1:22" ht="45" customHeight="1">
      <c r="A81" s="97">
        <v>2</v>
      </c>
      <c r="B81" s="102">
        <v>24</v>
      </c>
      <c r="C81" s="102">
        <v>241</v>
      </c>
      <c r="D81" s="98" t="s">
        <v>181</v>
      </c>
      <c r="E81" s="278" t="s">
        <v>48</v>
      </c>
      <c r="F81" s="278"/>
      <c r="G81" s="278"/>
      <c r="H81" s="98">
        <v>30</v>
      </c>
      <c r="I81" s="171"/>
      <c r="J81" s="255">
        <v>12102</v>
      </c>
      <c r="K81" s="255"/>
      <c r="L81" s="260" t="s">
        <v>213</v>
      </c>
      <c r="M81" s="260"/>
      <c r="N81" s="101"/>
      <c r="O81" s="245">
        <v>1138211</v>
      </c>
      <c r="P81" s="245"/>
      <c r="Q81" s="245">
        <v>961789</v>
      </c>
      <c r="R81" s="245"/>
      <c r="S81" s="245"/>
      <c r="T81" s="245"/>
      <c r="U81" s="249">
        <f aca="true" t="shared" si="4" ref="U81:U93">+O81+Q81</f>
        <v>2100000</v>
      </c>
      <c r="V81" s="250"/>
    </row>
    <row r="82" spans="1:22" ht="45" customHeight="1">
      <c r="A82" s="97">
        <v>2</v>
      </c>
      <c r="B82" s="102">
        <v>24</v>
      </c>
      <c r="C82" s="102">
        <v>241</v>
      </c>
      <c r="D82" s="98" t="s">
        <v>182</v>
      </c>
      <c r="E82" s="99" t="s">
        <v>49</v>
      </c>
      <c r="F82" s="99"/>
      <c r="G82" s="99"/>
      <c r="H82" s="98">
        <v>30</v>
      </c>
      <c r="I82" s="98"/>
      <c r="J82" s="255">
        <v>12102</v>
      </c>
      <c r="K82" s="255"/>
      <c r="L82" s="260" t="s">
        <v>213</v>
      </c>
      <c r="M82" s="260"/>
      <c r="N82" s="101"/>
      <c r="O82" s="245">
        <v>2220000</v>
      </c>
      <c r="P82" s="245"/>
      <c r="Q82" s="245">
        <v>780000</v>
      </c>
      <c r="R82" s="245"/>
      <c r="S82" s="245"/>
      <c r="T82" s="245"/>
      <c r="U82" s="249">
        <f t="shared" si="4"/>
        <v>3000000</v>
      </c>
      <c r="V82" s="250"/>
    </row>
    <row r="83" spans="1:22" ht="45" customHeight="1">
      <c r="A83" s="97">
        <v>2</v>
      </c>
      <c r="B83" s="102">
        <v>24</v>
      </c>
      <c r="C83" s="102">
        <v>241</v>
      </c>
      <c r="D83" s="98" t="s">
        <v>183</v>
      </c>
      <c r="E83" s="99" t="s">
        <v>50</v>
      </c>
      <c r="F83" s="99"/>
      <c r="G83" s="99"/>
      <c r="H83" s="98">
        <v>30</v>
      </c>
      <c r="I83" s="98"/>
      <c r="J83" s="255">
        <v>12102</v>
      </c>
      <c r="K83" s="255"/>
      <c r="L83" s="260" t="s">
        <v>213</v>
      </c>
      <c r="M83" s="260"/>
      <c r="N83" s="101"/>
      <c r="O83" s="245">
        <v>4363500</v>
      </c>
      <c r="P83" s="245"/>
      <c r="Q83" s="245"/>
      <c r="R83" s="245"/>
      <c r="S83" s="245"/>
      <c r="T83" s="245"/>
      <c r="U83" s="249">
        <f t="shared" si="4"/>
        <v>4363500</v>
      </c>
      <c r="V83" s="250"/>
    </row>
    <row r="84" spans="1:22" ht="45" customHeight="1">
      <c r="A84" s="97">
        <v>2</v>
      </c>
      <c r="B84" s="102">
        <v>24</v>
      </c>
      <c r="C84" s="102">
        <v>241</v>
      </c>
      <c r="D84" s="98" t="s">
        <v>184</v>
      </c>
      <c r="E84" s="99" t="s">
        <v>185</v>
      </c>
      <c r="F84" s="99"/>
      <c r="G84" s="99"/>
      <c r="H84" s="98">
        <v>30</v>
      </c>
      <c r="I84" s="98"/>
      <c r="J84" s="255">
        <v>12102</v>
      </c>
      <c r="K84" s="255"/>
      <c r="L84" s="260" t="s">
        <v>213</v>
      </c>
      <c r="M84" s="260"/>
      <c r="N84" s="101"/>
      <c r="O84" s="245">
        <v>68080</v>
      </c>
      <c r="P84" s="245"/>
      <c r="Q84" s="245">
        <v>23920</v>
      </c>
      <c r="R84" s="245"/>
      <c r="S84" s="245"/>
      <c r="T84" s="245"/>
      <c r="U84" s="249">
        <f t="shared" si="4"/>
        <v>92000</v>
      </c>
      <c r="V84" s="250"/>
    </row>
    <row r="85" spans="1:22" ht="45" customHeight="1">
      <c r="A85" s="97">
        <v>2</v>
      </c>
      <c r="B85" s="102">
        <v>24</v>
      </c>
      <c r="C85" s="102">
        <v>241</v>
      </c>
      <c r="D85" s="98" t="s">
        <v>187</v>
      </c>
      <c r="E85" s="99" t="s">
        <v>51</v>
      </c>
      <c r="F85" s="99"/>
      <c r="G85" s="99"/>
      <c r="H85" s="98">
        <v>30</v>
      </c>
      <c r="I85" s="98"/>
      <c r="J85" s="255">
        <v>12102</v>
      </c>
      <c r="K85" s="255"/>
      <c r="L85" s="260" t="s">
        <v>213</v>
      </c>
      <c r="M85" s="260"/>
      <c r="N85" s="101"/>
      <c r="O85" s="245">
        <v>456000</v>
      </c>
      <c r="P85" s="245"/>
      <c r="Q85" s="245">
        <v>344000</v>
      </c>
      <c r="R85" s="245"/>
      <c r="S85" s="245"/>
      <c r="T85" s="245"/>
      <c r="U85" s="249">
        <f t="shared" si="4"/>
        <v>800000</v>
      </c>
      <c r="V85" s="250"/>
    </row>
    <row r="86" spans="1:22" ht="45" customHeight="1">
      <c r="A86" s="97">
        <v>2</v>
      </c>
      <c r="B86" s="102">
        <v>24</v>
      </c>
      <c r="C86" s="102">
        <v>241</v>
      </c>
      <c r="D86" s="98" t="s">
        <v>224</v>
      </c>
      <c r="E86" s="253" t="s">
        <v>225</v>
      </c>
      <c r="F86" s="381"/>
      <c r="G86" s="254"/>
      <c r="H86" s="98">
        <v>30</v>
      </c>
      <c r="I86" s="98"/>
      <c r="J86" s="253">
        <v>12102</v>
      </c>
      <c r="K86" s="254"/>
      <c r="L86" s="325" t="s">
        <v>213</v>
      </c>
      <c r="M86" s="326"/>
      <c r="N86" s="101"/>
      <c r="O86" s="240">
        <v>330000</v>
      </c>
      <c r="P86" s="241"/>
      <c r="Q86" s="240"/>
      <c r="R86" s="241"/>
      <c r="S86" s="240"/>
      <c r="T86" s="241"/>
      <c r="U86" s="181"/>
      <c r="V86" s="182"/>
    </row>
    <row r="87" spans="1:22" ht="45" customHeight="1">
      <c r="A87" s="97">
        <v>2</v>
      </c>
      <c r="B87" s="102">
        <v>24</v>
      </c>
      <c r="C87" s="102">
        <v>241</v>
      </c>
      <c r="D87" s="98" t="s">
        <v>188</v>
      </c>
      <c r="E87" s="99" t="s">
        <v>186</v>
      </c>
      <c r="F87" s="99"/>
      <c r="G87" s="99"/>
      <c r="H87" s="98">
        <v>30</v>
      </c>
      <c r="I87" s="98"/>
      <c r="J87" s="255">
        <v>12102</v>
      </c>
      <c r="K87" s="255"/>
      <c r="L87" s="260" t="s">
        <v>213</v>
      </c>
      <c r="M87" s="260"/>
      <c r="N87" s="101"/>
      <c r="O87" s="245">
        <v>6000000</v>
      </c>
      <c r="P87" s="245"/>
      <c r="Q87" s="245">
        <v>9000000</v>
      </c>
      <c r="R87" s="245"/>
      <c r="S87" s="245"/>
      <c r="T87" s="245"/>
      <c r="U87" s="249">
        <f t="shared" si="4"/>
        <v>15000000</v>
      </c>
      <c r="V87" s="250"/>
    </row>
    <row r="88" spans="1:22" ht="45" customHeight="1">
      <c r="A88" s="97">
        <v>2</v>
      </c>
      <c r="B88" s="102">
        <v>24</v>
      </c>
      <c r="C88" s="102">
        <v>241</v>
      </c>
      <c r="D88" s="98" t="s">
        <v>189</v>
      </c>
      <c r="E88" s="99" t="s">
        <v>52</v>
      </c>
      <c r="F88" s="99"/>
      <c r="G88" s="99"/>
      <c r="H88" s="98">
        <v>30</v>
      </c>
      <c r="I88" s="171" t="s">
        <v>128</v>
      </c>
      <c r="J88" s="255">
        <v>12102</v>
      </c>
      <c r="K88" s="255"/>
      <c r="L88" s="260" t="s">
        <v>213</v>
      </c>
      <c r="M88" s="260"/>
      <c r="N88" s="101"/>
      <c r="O88" s="245">
        <v>403000</v>
      </c>
      <c r="P88" s="245"/>
      <c r="Q88" s="245">
        <v>897000</v>
      </c>
      <c r="R88" s="245"/>
      <c r="S88" s="245"/>
      <c r="T88" s="245"/>
      <c r="U88" s="249">
        <f t="shared" si="4"/>
        <v>1300000</v>
      </c>
      <c r="V88" s="250"/>
    </row>
    <row r="89" spans="1:22" ht="45" customHeight="1">
      <c r="A89" s="97">
        <v>2</v>
      </c>
      <c r="B89" s="102">
        <v>24</v>
      </c>
      <c r="C89" s="102">
        <v>241</v>
      </c>
      <c r="D89" s="98" t="s">
        <v>190</v>
      </c>
      <c r="E89" s="99" t="s">
        <v>53</v>
      </c>
      <c r="F89" s="99"/>
      <c r="G89" s="99"/>
      <c r="H89" s="98">
        <v>30</v>
      </c>
      <c r="I89" s="98"/>
      <c r="J89" s="255">
        <v>12102</v>
      </c>
      <c r="K89" s="255"/>
      <c r="L89" s="260" t="s">
        <v>213</v>
      </c>
      <c r="M89" s="260"/>
      <c r="N89" s="101"/>
      <c r="O89" s="245">
        <v>13017000</v>
      </c>
      <c r="P89" s="245"/>
      <c r="Q89" s="245">
        <v>1000000</v>
      </c>
      <c r="R89" s="245"/>
      <c r="S89" s="245"/>
      <c r="T89" s="245"/>
      <c r="U89" s="249">
        <f t="shared" si="4"/>
        <v>14017000</v>
      </c>
      <c r="V89" s="250"/>
    </row>
    <row r="90" spans="1:22" ht="45" customHeight="1">
      <c r="A90" s="97">
        <v>2</v>
      </c>
      <c r="B90" s="102">
        <v>24</v>
      </c>
      <c r="C90" s="102">
        <v>241</v>
      </c>
      <c r="D90" s="98" t="s">
        <v>191</v>
      </c>
      <c r="E90" s="99" t="s">
        <v>54</v>
      </c>
      <c r="F90" s="99"/>
      <c r="G90" s="99"/>
      <c r="H90" s="98">
        <v>30</v>
      </c>
      <c r="I90" s="98"/>
      <c r="J90" s="255">
        <v>12102</v>
      </c>
      <c r="K90" s="255"/>
      <c r="L90" s="260" t="s">
        <v>213</v>
      </c>
      <c r="M90" s="260"/>
      <c r="N90" s="101"/>
      <c r="O90" s="245">
        <v>600000</v>
      </c>
      <c r="P90" s="245"/>
      <c r="Q90" s="245"/>
      <c r="R90" s="245"/>
      <c r="S90" s="245"/>
      <c r="T90" s="245"/>
      <c r="U90" s="249">
        <f t="shared" si="4"/>
        <v>600000</v>
      </c>
      <c r="V90" s="250"/>
    </row>
    <row r="91" spans="1:22" ht="45" customHeight="1">
      <c r="A91" s="97">
        <v>2</v>
      </c>
      <c r="B91" s="102">
        <v>24</v>
      </c>
      <c r="C91" s="102">
        <v>241</v>
      </c>
      <c r="D91" s="98" t="s">
        <v>192</v>
      </c>
      <c r="E91" s="99" t="s">
        <v>55</v>
      </c>
      <c r="F91" s="99"/>
      <c r="G91" s="99"/>
      <c r="H91" s="98">
        <v>30</v>
      </c>
      <c r="I91" s="98"/>
      <c r="J91" s="255">
        <v>12102</v>
      </c>
      <c r="K91" s="255"/>
      <c r="L91" s="260" t="s">
        <v>213</v>
      </c>
      <c r="M91" s="260"/>
      <c r="N91" s="101"/>
      <c r="O91" s="245">
        <v>518000</v>
      </c>
      <c r="P91" s="245"/>
      <c r="Q91" s="245">
        <v>182000</v>
      </c>
      <c r="R91" s="245"/>
      <c r="S91" s="245"/>
      <c r="T91" s="245"/>
      <c r="U91" s="249">
        <f t="shared" si="4"/>
        <v>700000</v>
      </c>
      <c r="V91" s="250"/>
    </row>
    <row r="92" spans="1:22" ht="45" customHeight="1">
      <c r="A92" s="97">
        <v>2</v>
      </c>
      <c r="B92" s="102">
        <v>24</v>
      </c>
      <c r="C92" s="102">
        <v>241</v>
      </c>
      <c r="D92" s="98" t="s">
        <v>193</v>
      </c>
      <c r="E92" s="99" t="s">
        <v>56</v>
      </c>
      <c r="F92" s="99"/>
      <c r="G92" s="99"/>
      <c r="H92" s="98">
        <v>30</v>
      </c>
      <c r="I92" s="98"/>
      <c r="J92" s="255">
        <v>12102</v>
      </c>
      <c r="K92" s="255"/>
      <c r="L92" s="260" t="s">
        <v>213</v>
      </c>
      <c r="M92" s="260"/>
      <c r="N92" s="101"/>
      <c r="O92" s="245">
        <v>280000</v>
      </c>
      <c r="P92" s="245"/>
      <c r="Q92" s="245">
        <v>720000</v>
      </c>
      <c r="R92" s="245"/>
      <c r="S92" s="245"/>
      <c r="T92" s="245"/>
      <c r="U92" s="249">
        <f t="shared" si="4"/>
        <v>1000000</v>
      </c>
      <c r="V92" s="250"/>
    </row>
    <row r="93" spans="1:22" ht="45" customHeight="1" thickBot="1">
      <c r="A93" s="107">
        <v>2</v>
      </c>
      <c r="B93" s="108">
        <v>24</v>
      </c>
      <c r="C93" s="108">
        <v>241</v>
      </c>
      <c r="D93" s="109" t="s">
        <v>194</v>
      </c>
      <c r="E93" s="104" t="s">
        <v>57</v>
      </c>
      <c r="F93" s="104"/>
      <c r="G93" s="104"/>
      <c r="H93" s="109">
        <v>30</v>
      </c>
      <c r="I93" s="174" t="s">
        <v>128</v>
      </c>
      <c r="J93" s="270">
        <v>12102</v>
      </c>
      <c r="K93" s="270"/>
      <c r="L93" s="261" t="s">
        <v>213</v>
      </c>
      <c r="M93" s="261"/>
      <c r="N93" s="111"/>
      <c r="O93" s="257">
        <v>499295</v>
      </c>
      <c r="P93" s="257"/>
      <c r="Q93" s="257">
        <v>240705</v>
      </c>
      <c r="R93" s="257"/>
      <c r="S93" s="257"/>
      <c r="T93" s="257"/>
      <c r="U93" s="249">
        <f t="shared" si="4"/>
        <v>740000</v>
      </c>
      <c r="V93" s="250"/>
    </row>
    <row r="94" spans="1:24" ht="45" customHeight="1" thickBot="1">
      <c r="A94" s="112"/>
      <c r="B94" s="113"/>
      <c r="C94" s="113"/>
      <c r="D94" s="114"/>
      <c r="E94" s="115" t="s">
        <v>58</v>
      </c>
      <c r="F94" s="115"/>
      <c r="G94" s="115"/>
      <c r="H94" s="127"/>
      <c r="I94" s="128"/>
      <c r="J94" s="251"/>
      <c r="K94" s="252"/>
      <c r="L94" s="272"/>
      <c r="M94" s="272"/>
      <c r="N94" s="118"/>
      <c r="O94" s="246">
        <f>SUM(O80:P93)</f>
        <v>38490262</v>
      </c>
      <c r="P94" s="246"/>
      <c r="Q94" s="246">
        <f>SUM(Q80:R93)</f>
        <v>14297238</v>
      </c>
      <c r="R94" s="246"/>
      <c r="S94" s="246"/>
      <c r="T94" s="246"/>
      <c r="U94" s="246">
        <f>+O94+Q94</f>
        <v>52787500</v>
      </c>
      <c r="V94" s="246"/>
      <c r="W94" s="166"/>
      <c r="X94" s="166"/>
    </row>
    <row r="95" spans="1:22" ht="45" customHeight="1" thickBot="1">
      <c r="A95" s="329"/>
      <c r="B95" s="236"/>
      <c r="C95" s="236"/>
      <c r="D95" s="236"/>
      <c r="E95" s="236"/>
      <c r="F95" s="236"/>
      <c r="G95" s="236"/>
      <c r="H95" s="236"/>
      <c r="I95" s="236"/>
      <c r="J95" s="236"/>
      <c r="K95" s="236"/>
      <c r="L95" s="236"/>
      <c r="M95" s="236"/>
      <c r="N95" s="236"/>
      <c r="O95" s="236"/>
      <c r="P95" s="236"/>
      <c r="Q95" s="236"/>
      <c r="R95" s="236"/>
      <c r="S95" s="236"/>
      <c r="T95" s="236"/>
      <c r="U95" s="236"/>
      <c r="V95" s="330"/>
    </row>
    <row r="96" spans="1:24" ht="45" customHeight="1" thickBot="1">
      <c r="A96" s="128"/>
      <c r="B96" s="117"/>
      <c r="C96" s="117"/>
      <c r="D96" s="117"/>
      <c r="E96" s="129" t="s">
        <v>105</v>
      </c>
      <c r="F96" s="130"/>
      <c r="G96" s="115"/>
      <c r="H96" s="116"/>
      <c r="I96" s="117"/>
      <c r="J96" s="251"/>
      <c r="K96" s="252"/>
      <c r="L96" s="272"/>
      <c r="M96" s="272"/>
      <c r="N96" s="118"/>
      <c r="O96" s="258">
        <f>+O94+O77+O47</f>
        <v>608624489</v>
      </c>
      <c r="P96" s="259"/>
      <c r="Q96" s="258">
        <f>+Q94+Q77+Q47</f>
        <v>304948264</v>
      </c>
      <c r="R96" s="259"/>
      <c r="S96" s="258"/>
      <c r="T96" s="259"/>
      <c r="U96" s="258">
        <f>+O96+Q96</f>
        <v>913572753</v>
      </c>
      <c r="V96" s="259"/>
      <c r="W96" s="166"/>
      <c r="X96" s="166"/>
    </row>
    <row r="97" spans="1:22" ht="45" customHeight="1">
      <c r="A97" s="266" t="s">
        <v>70</v>
      </c>
      <c r="B97" s="263"/>
      <c r="C97" s="263"/>
      <c r="D97" s="263"/>
      <c r="E97" s="263"/>
      <c r="F97" s="263"/>
      <c r="G97" s="263"/>
      <c r="H97" s="263"/>
      <c r="I97" s="263"/>
      <c r="J97" s="263"/>
      <c r="K97" s="263"/>
      <c r="L97" s="263"/>
      <c r="M97" s="263"/>
      <c r="N97" s="263"/>
      <c r="O97" s="263"/>
      <c r="P97" s="263"/>
      <c r="Q97" s="263"/>
      <c r="R97" s="263"/>
      <c r="S97" s="263"/>
      <c r="T97" s="263"/>
      <c r="U97" s="263"/>
      <c r="V97" s="264"/>
    </row>
    <row r="98" spans="1:22" ht="45" customHeight="1">
      <c r="A98" s="131" t="s">
        <v>6</v>
      </c>
      <c r="B98" s="132" t="s">
        <v>137</v>
      </c>
      <c r="C98" s="132" t="s">
        <v>136</v>
      </c>
      <c r="D98" s="132" t="s">
        <v>195</v>
      </c>
      <c r="E98" s="331" t="s">
        <v>196</v>
      </c>
      <c r="F98" s="331"/>
      <c r="G98" s="331"/>
      <c r="H98" s="133" t="s">
        <v>126</v>
      </c>
      <c r="I98" s="173" t="s">
        <v>128</v>
      </c>
      <c r="J98" s="255">
        <v>12102</v>
      </c>
      <c r="K98" s="255"/>
      <c r="L98" s="260" t="s">
        <v>80</v>
      </c>
      <c r="M98" s="260"/>
      <c r="N98" s="135"/>
      <c r="O98" s="245">
        <v>9200000</v>
      </c>
      <c r="P98" s="245"/>
      <c r="Q98" s="245"/>
      <c r="R98" s="245"/>
      <c r="S98" s="245"/>
      <c r="T98" s="245"/>
      <c r="U98" s="249">
        <f>+O98+Q98</f>
        <v>9200000</v>
      </c>
      <c r="V98" s="250"/>
    </row>
    <row r="99" spans="1:22" ht="45" customHeight="1">
      <c r="A99" s="97">
        <v>2</v>
      </c>
      <c r="B99" s="102">
        <v>24</v>
      </c>
      <c r="C99" s="102">
        <v>241</v>
      </c>
      <c r="D99" s="98" t="s">
        <v>197</v>
      </c>
      <c r="E99" s="99" t="s">
        <v>61</v>
      </c>
      <c r="F99" s="99"/>
      <c r="G99" s="99" t="s">
        <v>198</v>
      </c>
      <c r="H99" s="100">
        <v>30</v>
      </c>
      <c r="I99" s="134"/>
      <c r="J99" s="255">
        <v>12102</v>
      </c>
      <c r="K99" s="255"/>
      <c r="L99" s="260" t="s">
        <v>80</v>
      </c>
      <c r="M99" s="260"/>
      <c r="N99" s="135"/>
      <c r="O99" s="245">
        <v>28656322</v>
      </c>
      <c r="P99" s="245"/>
      <c r="Q99" s="245">
        <v>5733500</v>
      </c>
      <c r="R99" s="245"/>
      <c r="S99" s="245"/>
      <c r="T99" s="245"/>
      <c r="U99" s="249">
        <f aca="true" t="shared" si="5" ref="U99:U106">+O99+Q99</f>
        <v>34389822</v>
      </c>
      <c r="V99" s="250"/>
    </row>
    <row r="100" spans="1:22" ht="45" customHeight="1">
      <c r="A100" s="97">
        <v>2</v>
      </c>
      <c r="B100" s="102">
        <v>24</v>
      </c>
      <c r="C100" s="102">
        <v>241</v>
      </c>
      <c r="D100" s="98" t="s">
        <v>199</v>
      </c>
      <c r="E100" s="99" t="s">
        <v>200</v>
      </c>
      <c r="F100" s="99"/>
      <c r="G100" s="99"/>
      <c r="H100" s="100">
        <v>30</v>
      </c>
      <c r="I100" s="134"/>
      <c r="J100" s="255">
        <v>12102</v>
      </c>
      <c r="K100" s="255"/>
      <c r="L100" s="260" t="s">
        <v>80</v>
      </c>
      <c r="M100" s="260"/>
      <c r="N100" s="135"/>
      <c r="O100" s="245"/>
      <c r="P100" s="245"/>
      <c r="Q100" s="245">
        <v>4920900</v>
      </c>
      <c r="R100" s="245"/>
      <c r="S100" s="245"/>
      <c r="T100" s="245"/>
      <c r="U100" s="249">
        <f t="shared" si="5"/>
        <v>4920900</v>
      </c>
      <c r="V100" s="250"/>
    </row>
    <row r="101" spans="1:22" ht="45" customHeight="1">
      <c r="A101" s="97">
        <v>2</v>
      </c>
      <c r="B101" s="102">
        <v>24</v>
      </c>
      <c r="C101" s="102">
        <v>241</v>
      </c>
      <c r="D101" s="98" t="s">
        <v>201</v>
      </c>
      <c r="E101" s="99" t="s">
        <v>202</v>
      </c>
      <c r="F101" s="99"/>
      <c r="G101" s="99"/>
      <c r="H101" s="136">
        <v>30</v>
      </c>
      <c r="I101" s="134"/>
      <c r="J101" s="255">
        <v>12102</v>
      </c>
      <c r="K101" s="255"/>
      <c r="L101" s="271" t="s">
        <v>80</v>
      </c>
      <c r="M101" s="271"/>
      <c r="N101" s="135"/>
      <c r="O101" s="256">
        <v>2150000</v>
      </c>
      <c r="P101" s="256"/>
      <c r="Q101" s="256"/>
      <c r="R101" s="256"/>
      <c r="S101" s="256"/>
      <c r="T101" s="256"/>
      <c r="U101" s="249">
        <f t="shared" si="5"/>
        <v>2150000</v>
      </c>
      <c r="V101" s="250"/>
    </row>
    <row r="102" spans="1:22" ht="45" customHeight="1">
      <c r="A102" s="97">
        <v>2</v>
      </c>
      <c r="B102" s="98">
        <v>24</v>
      </c>
      <c r="C102" s="98">
        <v>241</v>
      </c>
      <c r="D102" s="98" t="s">
        <v>203</v>
      </c>
      <c r="E102" s="99" t="s">
        <v>204</v>
      </c>
      <c r="F102" s="99"/>
      <c r="G102" s="99"/>
      <c r="H102" s="136">
        <v>30</v>
      </c>
      <c r="I102" s="173" t="s">
        <v>128</v>
      </c>
      <c r="J102" s="255">
        <v>12102</v>
      </c>
      <c r="K102" s="255"/>
      <c r="L102" s="271" t="s">
        <v>80</v>
      </c>
      <c r="M102" s="271"/>
      <c r="N102" s="135"/>
      <c r="O102" s="249"/>
      <c r="P102" s="328"/>
      <c r="Q102" s="256"/>
      <c r="R102" s="256"/>
      <c r="S102" s="256"/>
      <c r="T102" s="256"/>
      <c r="U102" s="249">
        <f t="shared" si="5"/>
        <v>0</v>
      </c>
      <c r="V102" s="250"/>
    </row>
    <row r="103" spans="1:22" ht="45" customHeight="1">
      <c r="A103" s="97">
        <v>2</v>
      </c>
      <c r="B103" s="98">
        <v>24</v>
      </c>
      <c r="C103" s="98">
        <v>241</v>
      </c>
      <c r="D103" s="98" t="s">
        <v>205</v>
      </c>
      <c r="E103" s="265" t="s">
        <v>206</v>
      </c>
      <c r="F103" s="265"/>
      <c r="G103" s="265"/>
      <c r="H103" s="136">
        <v>30</v>
      </c>
      <c r="I103" s="134"/>
      <c r="J103" s="255">
        <v>12102</v>
      </c>
      <c r="K103" s="255"/>
      <c r="L103" s="271" t="s">
        <v>80</v>
      </c>
      <c r="M103" s="271"/>
      <c r="N103" s="135"/>
      <c r="O103" s="249">
        <v>3000</v>
      </c>
      <c r="P103" s="328"/>
      <c r="Q103" s="256">
        <v>39000</v>
      </c>
      <c r="R103" s="256"/>
      <c r="S103" s="256"/>
      <c r="T103" s="256"/>
      <c r="U103" s="249">
        <f t="shared" si="5"/>
        <v>42000</v>
      </c>
      <c r="V103" s="250"/>
    </row>
    <row r="104" spans="1:22" ht="45" customHeight="1">
      <c r="A104" s="97">
        <v>2</v>
      </c>
      <c r="B104" s="98">
        <v>24</v>
      </c>
      <c r="C104" s="98">
        <v>241</v>
      </c>
      <c r="D104" s="98" t="s">
        <v>138</v>
      </c>
      <c r="E104" s="265" t="s">
        <v>207</v>
      </c>
      <c r="F104" s="265"/>
      <c r="G104" s="265"/>
      <c r="H104" s="136">
        <v>30</v>
      </c>
      <c r="I104" s="134"/>
      <c r="J104" s="255">
        <v>12102</v>
      </c>
      <c r="K104" s="255"/>
      <c r="L104" s="271" t="s">
        <v>80</v>
      </c>
      <c r="M104" s="271"/>
      <c r="N104" s="135"/>
      <c r="O104" s="256">
        <v>450000</v>
      </c>
      <c r="P104" s="328"/>
      <c r="Q104" s="256"/>
      <c r="R104" s="256"/>
      <c r="S104" s="281"/>
      <c r="T104" s="281"/>
      <c r="U104" s="249">
        <f t="shared" si="5"/>
        <v>450000</v>
      </c>
      <c r="V104" s="250"/>
    </row>
    <row r="105" spans="1:22" ht="45" customHeight="1">
      <c r="A105" s="107">
        <v>2</v>
      </c>
      <c r="B105" s="109">
        <v>24</v>
      </c>
      <c r="C105" s="109">
        <v>241</v>
      </c>
      <c r="D105" s="109" t="s">
        <v>226</v>
      </c>
      <c r="E105" s="104" t="s">
        <v>227</v>
      </c>
      <c r="F105" s="104"/>
      <c r="G105" s="104"/>
      <c r="H105" s="183">
        <v>30</v>
      </c>
      <c r="I105" s="184"/>
      <c r="J105" s="253">
        <v>12102</v>
      </c>
      <c r="K105" s="254"/>
      <c r="L105" s="94" t="s">
        <v>80</v>
      </c>
      <c r="M105" s="94"/>
      <c r="N105" s="94"/>
      <c r="O105" s="249">
        <v>21811800</v>
      </c>
      <c r="P105" s="328"/>
      <c r="Q105" s="249"/>
      <c r="R105" s="328"/>
      <c r="S105" s="185"/>
      <c r="T105" s="186"/>
      <c r="U105" s="181"/>
      <c r="V105" s="182"/>
    </row>
    <row r="106" spans="1:22" ht="45" customHeight="1" thickBot="1">
      <c r="A106" s="107">
        <v>2</v>
      </c>
      <c r="B106" s="109">
        <v>24</v>
      </c>
      <c r="C106" s="109">
        <v>241</v>
      </c>
      <c r="D106" s="109" t="s">
        <v>228</v>
      </c>
      <c r="E106" s="104" t="s">
        <v>229</v>
      </c>
      <c r="F106" s="104"/>
      <c r="G106" s="104"/>
      <c r="H106" s="110">
        <v>30</v>
      </c>
      <c r="I106" s="172" t="s">
        <v>128</v>
      </c>
      <c r="J106" s="270">
        <v>12102</v>
      </c>
      <c r="K106" s="270"/>
      <c r="L106" s="232" t="s">
        <v>80</v>
      </c>
      <c r="M106" s="232"/>
      <c r="N106" s="94"/>
      <c r="O106" s="257">
        <v>26000000</v>
      </c>
      <c r="P106" s="257"/>
      <c r="Q106" s="257"/>
      <c r="R106" s="257"/>
      <c r="S106" s="238"/>
      <c r="T106" s="239"/>
      <c r="U106" s="249">
        <f t="shared" si="5"/>
        <v>26000000</v>
      </c>
      <c r="V106" s="250"/>
    </row>
    <row r="107" spans="1:24" ht="45" customHeight="1" thickBot="1">
      <c r="A107" s="137"/>
      <c r="B107" s="113"/>
      <c r="C107" s="113"/>
      <c r="D107" s="113"/>
      <c r="E107" s="115" t="s">
        <v>62</v>
      </c>
      <c r="F107" s="115"/>
      <c r="G107" s="115"/>
      <c r="H107" s="117"/>
      <c r="I107" s="117"/>
      <c r="J107" s="251"/>
      <c r="K107" s="252"/>
      <c r="L107" s="272"/>
      <c r="M107" s="272"/>
      <c r="N107" s="118"/>
      <c r="O107" s="246">
        <f>SUM(O98:O106)</f>
        <v>88271122</v>
      </c>
      <c r="P107" s="246"/>
      <c r="Q107" s="246">
        <f>SUM(Q99:Q106)</f>
        <v>10693400</v>
      </c>
      <c r="R107" s="246"/>
      <c r="S107" s="246"/>
      <c r="T107" s="246"/>
      <c r="U107" s="246">
        <f>+O107+Q107</f>
        <v>98964522</v>
      </c>
      <c r="V107" s="246"/>
      <c r="W107" s="166"/>
      <c r="X107" s="166"/>
    </row>
    <row r="108" spans="1:22" ht="45" customHeight="1">
      <c r="A108" s="233"/>
      <c r="B108" s="234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  <c r="S108" s="234"/>
      <c r="T108" s="234"/>
      <c r="U108" s="234"/>
      <c r="V108" s="235"/>
    </row>
    <row r="109" spans="1:22" ht="45" customHeight="1">
      <c r="A109" s="262" t="s">
        <v>71</v>
      </c>
      <c r="B109" s="255"/>
      <c r="C109" s="255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333"/>
    </row>
    <row r="110" spans="1:22" ht="45" customHeight="1">
      <c r="A110" s="97">
        <v>2</v>
      </c>
      <c r="B110" s="98">
        <v>24</v>
      </c>
      <c r="C110" s="98">
        <v>241</v>
      </c>
      <c r="D110" s="98">
        <v>1</v>
      </c>
      <c r="E110" s="99" t="s">
        <v>60</v>
      </c>
      <c r="F110" s="99"/>
      <c r="G110" s="99"/>
      <c r="H110" s="100">
        <v>221</v>
      </c>
      <c r="I110" s="98" t="s">
        <v>127</v>
      </c>
      <c r="J110" s="255">
        <v>12102</v>
      </c>
      <c r="K110" s="255"/>
      <c r="L110" s="260" t="s">
        <v>63</v>
      </c>
      <c r="M110" s="260"/>
      <c r="N110" s="101"/>
      <c r="O110" s="245"/>
      <c r="P110" s="245"/>
      <c r="S110" s="256">
        <v>1750000</v>
      </c>
      <c r="T110" s="256"/>
      <c r="U110" s="247"/>
      <c r="V110" s="248"/>
    </row>
    <row r="111" spans="1:22" ht="45" customHeight="1">
      <c r="A111" s="97">
        <v>2</v>
      </c>
      <c r="B111" s="98">
        <v>24</v>
      </c>
      <c r="C111" s="98">
        <v>241</v>
      </c>
      <c r="D111" s="98">
        <v>4</v>
      </c>
      <c r="E111" s="99" t="s">
        <v>59</v>
      </c>
      <c r="F111" s="99"/>
      <c r="G111" s="99"/>
      <c r="H111" s="100">
        <v>224</v>
      </c>
      <c r="I111" s="171" t="s">
        <v>127</v>
      </c>
      <c r="J111" s="255">
        <v>12102</v>
      </c>
      <c r="K111" s="255"/>
      <c r="L111" s="260" t="s">
        <v>63</v>
      </c>
      <c r="M111" s="260"/>
      <c r="N111" s="101"/>
      <c r="O111" s="245"/>
      <c r="P111" s="245"/>
      <c r="S111" s="256">
        <v>16149400</v>
      </c>
      <c r="T111" s="256"/>
      <c r="U111" s="247"/>
      <c r="V111" s="248"/>
    </row>
    <row r="112" spans="1:22" ht="45" customHeight="1" thickBot="1">
      <c r="A112" s="107">
        <v>2</v>
      </c>
      <c r="B112" s="109">
        <v>24</v>
      </c>
      <c r="C112" s="109">
        <v>241</v>
      </c>
      <c r="D112" s="109">
        <v>6</v>
      </c>
      <c r="E112" s="104" t="s">
        <v>72</v>
      </c>
      <c r="F112" s="104"/>
      <c r="G112" s="104"/>
      <c r="H112" s="110">
        <v>226</v>
      </c>
      <c r="I112" s="174" t="s">
        <v>127</v>
      </c>
      <c r="J112" s="270">
        <v>12102</v>
      </c>
      <c r="K112" s="270"/>
      <c r="L112" s="327" t="s">
        <v>63</v>
      </c>
      <c r="M112" s="327"/>
      <c r="N112" s="111"/>
      <c r="O112" s="257"/>
      <c r="P112" s="257"/>
      <c r="S112" s="334">
        <v>1275000</v>
      </c>
      <c r="T112" s="334"/>
      <c r="U112" s="247"/>
      <c r="V112" s="248"/>
    </row>
    <row r="113" spans="1:22" ht="45" customHeight="1" thickBot="1">
      <c r="A113" s="128"/>
      <c r="B113" s="117"/>
      <c r="C113" s="117"/>
      <c r="D113" s="117"/>
      <c r="E113" s="115" t="s">
        <v>79</v>
      </c>
      <c r="F113" s="117"/>
      <c r="G113" s="117"/>
      <c r="H113" s="116"/>
      <c r="I113" s="117"/>
      <c r="J113" s="116"/>
      <c r="K113" s="116"/>
      <c r="L113" s="272"/>
      <c r="M113" s="272"/>
      <c r="N113" s="118"/>
      <c r="O113" s="246"/>
      <c r="P113" s="246"/>
      <c r="Q113" s="258"/>
      <c r="R113" s="259"/>
      <c r="S113" s="246">
        <f>SUM(S110:S112)</f>
        <v>19174400</v>
      </c>
      <c r="T113" s="246"/>
      <c r="U113" s="258">
        <f>SUM(U110:V112)</f>
        <v>0</v>
      </c>
      <c r="V113" s="332"/>
    </row>
    <row r="114" spans="1:22" ht="45" customHeight="1">
      <c r="A114" s="378"/>
      <c r="B114" s="379"/>
      <c r="C114" s="379"/>
      <c r="D114" s="379"/>
      <c r="E114" s="379"/>
      <c r="F114" s="379"/>
      <c r="G114" s="379"/>
      <c r="H114" s="379"/>
      <c r="I114" s="379"/>
      <c r="J114" s="379"/>
      <c r="K114" s="379"/>
      <c r="L114" s="379"/>
      <c r="M114" s="379"/>
      <c r="N114" s="379"/>
      <c r="O114" s="379"/>
      <c r="P114" s="379"/>
      <c r="Q114" s="379"/>
      <c r="R114" s="379"/>
      <c r="S114" s="379"/>
      <c r="T114" s="379"/>
      <c r="U114" s="379"/>
      <c r="V114" s="380"/>
    </row>
    <row r="115" spans="1:24" ht="45" customHeight="1">
      <c r="A115" s="138"/>
      <c r="B115" s="139"/>
      <c r="C115" s="139"/>
      <c r="D115" s="139"/>
      <c r="E115" s="139"/>
      <c r="F115" s="139" t="s">
        <v>76</v>
      </c>
      <c r="G115" s="139">
        <v>30</v>
      </c>
      <c r="H115" s="139"/>
      <c r="I115" s="103"/>
      <c r="J115" s="103"/>
      <c r="K115" s="103"/>
      <c r="L115" s="103"/>
      <c r="M115" s="103"/>
      <c r="N115" s="103"/>
      <c r="O115" s="269">
        <f>+O107+O96</f>
        <v>696895611</v>
      </c>
      <c r="P115" s="269"/>
      <c r="Q115" s="269">
        <f>+Q113+Q107+Q96</f>
        <v>315641664</v>
      </c>
      <c r="R115" s="269"/>
      <c r="S115" s="269">
        <f>+S113+S107+S96</f>
        <v>19174400</v>
      </c>
      <c r="T115" s="269"/>
      <c r="U115" s="376">
        <f>+O115+Q115+S115</f>
        <v>1031711675</v>
      </c>
      <c r="V115" s="377"/>
      <c r="W115" s="166"/>
      <c r="X115" s="166"/>
    </row>
    <row r="116" spans="1:23" ht="45" customHeight="1" thickBot="1">
      <c r="A116" s="140"/>
      <c r="B116" s="141"/>
      <c r="C116" s="141"/>
      <c r="D116" s="141"/>
      <c r="E116" s="141"/>
      <c r="F116" s="141" t="s">
        <v>92</v>
      </c>
      <c r="G116" s="141"/>
      <c r="H116" s="141"/>
      <c r="I116" s="142"/>
      <c r="J116" s="142"/>
      <c r="K116" s="142"/>
      <c r="L116" s="142"/>
      <c r="M116" s="142"/>
      <c r="N116" s="142"/>
      <c r="O116" s="268"/>
      <c r="P116" s="268"/>
      <c r="Q116" s="268">
        <f>+Q32</f>
        <v>76000000</v>
      </c>
      <c r="R116" s="268"/>
      <c r="S116" s="268"/>
      <c r="T116" s="268"/>
      <c r="U116" s="354">
        <f>+Q116</f>
        <v>76000000</v>
      </c>
      <c r="V116" s="355"/>
      <c r="W116" s="62"/>
    </row>
    <row r="117" spans="1:24" ht="45" customHeight="1" thickBot="1">
      <c r="A117" s="143"/>
      <c r="B117" s="144"/>
      <c r="C117" s="144"/>
      <c r="D117" s="144"/>
      <c r="E117" s="144"/>
      <c r="F117" s="144" t="s">
        <v>77</v>
      </c>
      <c r="G117" s="144" t="s">
        <v>134</v>
      </c>
      <c r="H117" s="144"/>
      <c r="I117" s="117"/>
      <c r="J117" s="117"/>
      <c r="K117" s="117"/>
      <c r="L117" s="117"/>
      <c r="M117" s="117"/>
      <c r="N117" s="117"/>
      <c r="O117" s="246">
        <f>SUM(O115:O116)</f>
        <v>696895611</v>
      </c>
      <c r="P117" s="246"/>
      <c r="Q117" s="246">
        <f>SUM(Q115:Q116)</f>
        <v>391641664</v>
      </c>
      <c r="R117" s="246"/>
      <c r="S117" s="246">
        <f>SUM(S115:S116)</f>
        <v>19174400</v>
      </c>
      <c r="T117" s="246"/>
      <c r="U117" s="258">
        <f>SUM(U115:V116)</f>
        <v>1107711675</v>
      </c>
      <c r="V117" s="332"/>
      <c r="W117" s="166"/>
      <c r="X117" s="166"/>
    </row>
    <row r="118" spans="1:22" ht="45" customHeight="1">
      <c r="A118" s="24"/>
      <c r="B118" s="24"/>
      <c r="C118" s="24"/>
      <c r="D118" s="24"/>
      <c r="E118" s="20"/>
      <c r="F118" s="20"/>
      <c r="G118" s="20"/>
      <c r="H118" s="24"/>
      <c r="I118" s="23"/>
      <c r="J118" s="23"/>
      <c r="K118" s="23"/>
      <c r="L118" s="23"/>
      <c r="M118" s="23"/>
      <c r="N118" s="23"/>
      <c r="O118" s="22"/>
      <c r="P118" s="22"/>
      <c r="Q118" s="22"/>
      <c r="R118" s="22"/>
      <c r="S118" s="22"/>
      <c r="T118" s="22"/>
      <c r="U118" s="33"/>
      <c r="V118" s="32"/>
    </row>
    <row r="119" spans="1:22" ht="45" customHeight="1">
      <c r="A119" s="24"/>
      <c r="B119" s="24"/>
      <c r="C119" s="24"/>
      <c r="D119" s="24"/>
      <c r="E119" s="20"/>
      <c r="F119" s="20"/>
      <c r="G119" s="20"/>
      <c r="H119" s="24"/>
      <c r="I119" s="23"/>
      <c r="J119" s="23"/>
      <c r="K119" s="23"/>
      <c r="L119" s="23"/>
      <c r="M119" s="23"/>
      <c r="N119" s="23"/>
      <c r="O119" s="22"/>
      <c r="P119" s="22"/>
      <c r="Q119" s="22"/>
      <c r="R119" s="34"/>
      <c r="S119" s="34"/>
      <c r="T119" s="34"/>
      <c r="U119" s="33"/>
      <c r="V119" s="165"/>
    </row>
    <row r="120" spans="1:22" ht="45" customHeight="1">
      <c r="A120" s="120" t="s">
        <v>217</v>
      </c>
      <c r="B120" s="120"/>
      <c r="C120" s="120"/>
      <c r="D120" s="120"/>
      <c r="E120" s="120"/>
      <c r="F120" s="120"/>
      <c r="G120" s="93"/>
      <c r="H120" s="93"/>
      <c r="I120" s="119"/>
      <c r="J120" s="119"/>
      <c r="K120" s="120"/>
      <c r="L120" s="120"/>
      <c r="M120" s="120"/>
      <c r="N120" s="168"/>
      <c r="O120" s="230" t="s">
        <v>118</v>
      </c>
      <c r="P120" s="230"/>
      <c r="Q120" s="230"/>
      <c r="R120" s="230"/>
      <c r="S120" s="31"/>
      <c r="T120" s="176"/>
      <c r="U120" s="31"/>
      <c r="V120" s="31"/>
    </row>
    <row r="121" spans="1:22" ht="45" customHeight="1">
      <c r="A121" s="230" t="s">
        <v>116</v>
      </c>
      <c r="B121" s="230"/>
      <c r="C121" s="230"/>
      <c r="D121" s="230"/>
      <c r="E121" s="230"/>
      <c r="F121" s="230"/>
      <c r="G121" s="28"/>
      <c r="H121" s="28"/>
      <c r="I121" s="31"/>
      <c r="J121" s="267" t="s">
        <v>117</v>
      </c>
      <c r="K121" s="267"/>
      <c r="L121" s="267"/>
      <c r="M121" s="267"/>
      <c r="N121" s="267"/>
      <c r="O121" s="231" t="s">
        <v>119</v>
      </c>
      <c r="P121" s="231"/>
      <c r="Q121" s="231"/>
      <c r="R121" s="231"/>
      <c r="S121" s="31"/>
      <c r="T121" s="31"/>
      <c r="U121" s="31"/>
      <c r="V121" s="31"/>
    </row>
    <row r="122" spans="1:29" ht="45" customHeight="1">
      <c r="A122" s="24"/>
      <c r="B122" s="24"/>
      <c r="C122" s="24"/>
      <c r="D122" s="24"/>
      <c r="E122" s="20"/>
      <c r="F122" s="20"/>
      <c r="M122" s="1"/>
      <c r="N122" s="1"/>
      <c r="O122" s="1"/>
      <c r="P122" s="22"/>
      <c r="Q122" s="31"/>
      <c r="R122" s="31"/>
      <c r="S122" s="31"/>
      <c r="T122" s="31"/>
      <c r="U122" s="31"/>
      <c r="V122" s="167"/>
      <c r="AC122" s="22"/>
    </row>
    <row r="123" spans="1:22" ht="34.5" customHeight="1">
      <c r="A123" s="24"/>
      <c r="B123" s="24"/>
      <c r="C123" s="24"/>
      <c r="D123" s="24"/>
      <c r="E123" s="27"/>
      <c r="F123" s="27"/>
      <c r="G123" s="1"/>
      <c r="M123" s="1"/>
      <c r="N123" s="1"/>
      <c r="O123" s="1"/>
      <c r="P123" s="33"/>
      <c r="Q123" s="32"/>
      <c r="R123" s="32"/>
      <c r="S123" s="31"/>
      <c r="T123" s="31"/>
      <c r="U123" s="31"/>
      <c r="V123" s="31"/>
    </row>
    <row r="124" spans="1:22" ht="34.5" customHeight="1">
      <c r="A124" s="31"/>
      <c r="B124" s="31"/>
      <c r="C124" s="31"/>
      <c r="D124" s="31"/>
      <c r="E124" s="31"/>
      <c r="F124" s="31"/>
      <c r="M124" s="1"/>
      <c r="N124" s="1"/>
      <c r="O124" s="1"/>
      <c r="P124" s="32"/>
      <c r="Q124" s="32"/>
      <c r="R124" s="32"/>
      <c r="S124" s="31"/>
      <c r="T124" s="31"/>
      <c r="U124" s="31"/>
      <c r="V124" s="31"/>
    </row>
    <row r="125" spans="1:22" ht="34.5" customHeight="1">
      <c r="A125" s="31"/>
      <c r="B125" s="31"/>
      <c r="C125" s="31"/>
      <c r="D125" s="31"/>
      <c r="E125" s="31"/>
      <c r="F125" s="31"/>
      <c r="G125" s="1"/>
      <c r="M125" s="1"/>
      <c r="N125" s="1"/>
      <c r="O125" s="1"/>
      <c r="P125" s="32"/>
      <c r="Q125" s="32"/>
      <c r="R125" s="32"/>
      <c r="S125" s="31"/>
      <c r="T125" s="31"/>
      <c r="U125" s="31"/>
      <c r="V125" s="31"/>
    </row>
    <row r="126" spans="1:22" ht="34.5" customHeight="1">
      <c r="A126" s="31"/>
      <c r="B126" s="31"/>
      <c r="C126" s="31"/>
      <c r="D126" s="31"/>
      <c r="E126" s="31"/>
      <c r="F126" s="31"/>
      <c r="M126" s="1"/>
      <c r="N126" s="1"/>
      <c r="O126" s="1"/>
      <c r="P126" s="32"/>
      <c r="Q126" s="32"/>
      <c r="R126" s="32"/>
      <c r="S126" s="31"/>
      <c r="T126" s="31"/>
      <c r="U126" s="31"/>
      <c r="V126" s="31"/>
    </row>
    <row r="127" spans="13:18" ht="34.5" customHeight="1">
      <c r="M127" s="1"/>
      <c r="N127" s="1"/>
      <c r="O127" s="1"/>
      <c r="P127" s="1"/>
      <c r="Q127" s="1"/>
      <c r="R127" s="1"/>
    </row>
    <row r="128" ht="34.5" customHeight="1"/>
    <row r="129" ht="34.5" customHeight="1"/>
    <row r="130" ht="34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</sheetData>
  <sheetProtection/>
  <mergeCells count="542">
    <mergeCell ref="O60:P60"/>
    <mergeCell ref="Q60:R60"/>
    <mergeCell ref="S60:T60"/>
    <mergeCell ref="E86:G86"/>
    <mergeCell ref="J86:K86"/>
    <mergeCell ref="L86:M86"/>
    <mergeCell ref="O86:P86"/>
    <mergeCell ref="Q86:R86"/>
    <mergeCell ref="S86:T86"/>
    <mergeCell ref="Q75:R75"/>
    <mergeCell ref="U76:V76"/>
    <mergeCell ref="U69:V69"/>
    <mergeCell ref="U70:V70"/>
    <mergeCell ref="U71:V71"/>
    <mergeCell ref="U72:V72"/>
    <mergeCell ref="U74:V74"/>
    <mergeCell ref="U73:V73"/>
    <mergeCell ref="U113:V113"/>
    <mergeCell ref="U56:V56"/>
    <mergeCell ref="U103:V103"/>
    <mergeCell ref="U64:V64"/>
    <mergeCell ref="U59:V59"/>
    <mergeCell ref="U75:V75"/>
    <mergeCell ref="U62:V62"/>
    <mergeCell ref="U65:V65"/>
    <mergeCell ref="U63:V63"/>
    <mergeCell ref="U67:V67"/>
    <mergeCell ref="U38:V38"/>
    <mergeCell ref="U66:V66"/>
    <mergeCell ref="Q85:R85"/>
    <mergeCell ref="Q26:R26"/>
    <mergeCell ref="U116:V116"/>
    <mergeCell ref="U115:V115"/>
    <mergeCell ref="U112:V112"/>
    <mergeCell ref="U111:V111"/>
    <mergeCell ref="A114:V114"/>
    <mergeCell ref="O111:P111"/>
    <mergeCell ref="A13:V13"/>
    <mergeCell ref="N27:P27"/>
    <mergeCell ref="Q22:R22"/>
    <mergeCell ref="N22:P22"/>
    <mergeCell ref="N24:P24"/>
    <mergeCell ref="N26:P26"/>
    <mergeCell ref="U22:V27"/>
    <mergeCell ref="A14:V14"/>
    <mergeCell ref="Q43:R43"/>
    <mergeCell ref="O32:P32"/>
    <mergeCell ref="Q37:R37"/>
    <mergeCell ref="Q38:R38"/>
    <mergeCell ref="Q42:R42"/>
    <mergeCell ref="Q32:R32"/>
    <mergeCell ref="O36:P36"/>
    <mergeCell ref="O40:P40"/>
    <mergeCell ref="Q80:R80"/>
    <mergeCell ref="O105:P105"/>
    <mergeCell ref="Q105:R105"/>
    <mergeCell ref="Q91:R91"/>
    <mergeCell ref="Q88:R88"/>
    <mergeCell ref="Q89:R89"/>
    <mergeCell ref="Q83:R83"/>
    <mergeCell ref="O96:P96"/>
    <mergeCell ref="O94:P94"/>
    <mergeCell ref="U37:V37"/>
    <mergeCell ref="U42:V42"/>
    <mergeCell ref="Q24:R24"/>
    <mergeCell ref="U35:V35"/>
    <mergeCell ref="U36:V36"/>
    <mergeCell ref="Q27:R27"/>
    <mergeCell ref="Q35:R35"/>
    <mergeCell ref="Q36:R36"/>
    <mergeCell ref="Q39:R39"/>
    <mergeCell ref="U39:V39"/>
    <mergeCell ref="L22:M27"/>
    <mergeCell ref="I22:I27"/>
    <mergeCell ref="Q28:R28"/>
    <mergeCell ref="O28:P28"/>
    <mergeCell ref="L31:M31"/>
    <mergeCell ref="L29:M29"/>
    <mergeCell ref="U29:V29"/>
    <mergeCell ref="U32:V32"/>
    <mergeCell ref="A33:V33"/>
    <mergeCell ref="J32:K32"/>
    <mergeCell ref="U51:V51"/>
    <mergeCell ref="O31:P31"/>
    <mergeCell ref="O29:P29"/>
    <mergeCell ref="Q31:R31"/>
    <mergeCell ref="Q29:R29"/>
    <mergeCell ref="E32:I32"/>
    <mergeCell ref="Q84:R84"/>
    <mergeCell ref="Q74:R74"/>
    <mergeCell ref="Q54:R54"/>
    <mergeCell ref="Q55:R55"/>
    <mergeCell ref="Q53:R53"/>
    <mergeCell ref="Q81:R81"/>
    <mergeCell ref="Q76:R76"/>
    <mergeCell ref="Q77:R77"/>
    <mergeCell ref="Q64:R64"/>
    <mergeCell ref="Q65:R65"/>
    <mergeCell ref="U58:V58"/>
    <mergeCell ref="U57:V57"/>
    <mergeCell ref="U52:V52"/>
    <mergeCell ref="S52:T52"/>
    <mergeCell ref="U54:V54"/>
    <mergeCell ref="U55:V55"/>
    <mergeCell ref="U53:V53"/>
    <mergeCell ref="Q61:R61"/>
    <mergeCell ref="Q56:R56"/>
    <mergeCell ref="Q57:R57"/>
    <mergeCell ref="Q58:R58"/>
    <mergeCell ref="Q51:R51"/>
    <mergeCell ref="Q44:R44"/>
    <mergeCell ref="Q47:R47"/>
    <mergeCell ref="Q45:R45"/>
    <mergeCell ref="Q59:R59"/>
    <mergeCell ref="U47:V47"/>
    <mergeCell ref="O47:P47"/>
    <mergeCell ref="S45:T45"/>
    <mergeCell ref="S46:T46"/>
    <mergeCell ref="S51:T51"/>
    <mergeCell ref="Q52:R52"/>
    <mergeCell ref="S69:T69"/>
    <mergeCell ref="S65:T65"/>
    <mergeCell ref="S64:T64"/>
    <mergeCell ref="Q68:R68"/>
    <mergeCell ref="U68:V68"/>
    <mergeCell ref="S68:T68"/>
    <mergeCell ref="Q66:R66"/>
    <mergeCell ref="S74:T74"/>
    <mergeCell ref="S70:T70"/>
    <mergeCell ref="S71:T71"/>
    <mergeCell ref="S72:T72"/>
    <mergeCell ref="S75:T75"/>
    <mergeCell ref="Q73:R73"/>
    <mergeCell ref="A49:V49"/>
    <mergeCell ref="Q50:R50"/>
    <mergeCell ref="A47:D47"/>
    <mergeCell ref="S43:T43"/>
    <mergeCell ref="Q67:R67"/>
    <mergeCell ref="S73:T73"/>
    <mergeCell ref="S50:T50"/>
    <mergeCell ref="S47:T47"/>
    <mergeCell ref="U50:V50"/>
    <mergeCell ref="Q69:R69"/>
    <mergeCell ref="U90:V90"/>
    <mergeCell ref="U91:V91"/>
    <mergeCell ref="S90:T90"/>
    <mergeCell ref="U83:V83"/>
    <mergeCell ref="U82:V82"/>
    <mergeCell ref="S77:T77"/>
    <mergeCell ref="U77:V77"/>
    <mergeCell ref="U80:V80"/>
    <mergeCell ref="U102:V102"/>
    <mergeCell ref="U98:V98"/>
    <mergeCell ref="U99:V99"/>
    <mergeCell ref="U100:V100"/>
    <mergeCell ref="U101:V101"/>
    <mergeCell ref="U94:V94"/>
    <mergeCell ref="U92:V92"/>
    <mergeCell ref="E40:G40"/>
    <mergeCell ref="U84:V84"/>
    <mergeCell ref="U85:V85"/>
    <mergeCell ref="U87:V87"/>
    <mergeCell ref="U88:V88"/>
    <mergeCell ref="S63:T63"/>
    <mergeCell ref="U61:V61"/>
    <mergeCell ref="U81:V81"/>
    <mergeCell ref="U89:V89"/>
    <mergeCell ref="S22:T27"/>
    <mergeCell ref="S28:T28"/>
    <mergeCell ref="S32:T32"/>
    <mergeCell ref="S29:T29"/>
    <mergeCell ref="S67:T67"/>
    <mergeCell ref="A34:V34"/>
    <mergeCell ref="O56:P56"/>
    <mergeCell ref="U31:V31"/>
    <mergeCell ref="U40:V40"/>
    <mergeCell ref="U41:V41"/>
    <mergeCell ref="J35:K35"/>
    <mergeCell ref="S117:T117"/>
    <mergeCell ref="A30:V30"/>
    <mergeCell ref="A109:V109"/>
    <mergeCell ref="S111:T111"/>
    <mergeCell ref="S112:T112"/>
    <mergeCell ref="Q41:R41"/>
    <mergeCell ref="Q40:R40"/>
    <mergeCell ref="U93:V93"/>
    <mergeCell ref="Q117:R117"/>
    <mergeCell ref="L112:M112"/>
    <mergeCell ref="O102:P102"/>
    <mergeCell ref="U117:V117"/>
    <mergeCell ref="J110:K110"/>
    <mergeCell ref="S103:T103"/>
    <mergeCell ref="S104:T104"/>
    <mergeCell ref="S107:T107"/>
    <mergeCell ref="O104:P104"/>
    <mergeCell ref="U104:V104"/>
    <mergeCell ref="L103:M103"/>
    <mergeCell ref="Q93:R93"/>
    <mergeCell ref="L110:M110"/>
    <mergeCell ref="O110:P110"/>
    <mergeCell ref="Q98:R98"/>
    <mergeCell ref="Q99:R99"/>
    <mergeCell ref="Q100:R100"/>
    <mergeCell ref="Q103:R103"/>
    <mergeCell ref="L101:M101"/>
    <mergeCell ref="A95:V95"/>
    <mergeCell ref="S96:T96"/>
    <mergeCell ref="E98:G98"/>
    <mergeCell ref="J94:K94"/>
    <mergeCell ref="S100:T100"/>
    <mergeCell ref="U96:V96"/>
    <mergeCell ref="L77:M77"/>
    <mergeCell ref="J92:K92"/>
    <mergeCell ref="J88:K88"/>
    <mergeCell ref="O55:P55"/>
    <mergeCell ref="L56:M56"/>
    <mergeCell ref="L57:M57"/>
    <mergeCell ref="L58:M58"/>
    <mergeCell ref="L62:M62"/>
    <mergeCell ref="J90:K90"/>
    <mergeCell ref="O91:P91"/>
    <mergeCell ref="L73:M73"/>
    <mergeCell ref="L68:M68"/>
    <mergeCell ref="L44:M44"/>
    <mergeCell ref="L45:M45"/>
    <mergeCell ref="L50:M50"/>
    <mergeCell ref="L65:M65"/>
    <mergeCell ref="L52:M52"/>
    <mergeCell ref="L53:M53"/>
    <mergeCell ref="L46:M46"/>
    <mergeCell ref="L51:M51"/>
    <mergeCell ref="L71:M71"/>
    <mergeCell ref="L54:M54"/>
    <mergeCell ref="L55:M55"/>
    <mergeCell ref="L59:M59"/>
    <mergeCell ref="L64:M64"/>
    <mergeCell ref="L66:M66"/>
    <mergeCell ref="L60:M60"/>
    <mergeCell ref="J85:K85"/>
    <mergeCell ref="J87:K87"/>
    <mergeCell ref="H47:N47"/>
    <mergeCell ref="L63:M63"/>
    <mergeCell ref="L74:M74"/>
    <mergeCell ref="L75:M75"/>
    <mergeCell ref="L81:M81"/>
    <mergeCell ref="J50:K50"/>
    <mergeCell ref="L69:M69"/>
    <mergeCell ref="L70:M70"/>
    <mergeCell ref="L36:M36"/>
    <mergeCell ref="L40:M40"/>
    <mergeCell ref="O43:P43"/>
    <mergeCell ref="J42:K42"/>
    <mergeCell ref="O41:P41"/>
    <mergeCell ref="O37:P37"/>
    <mergeCell ref="L42:M42"/>
    <mergeCell ref="L39:M39"/>
    <mergeCell ref="J41:K41"/>
    <mergeCell ref="L41:M41"/>
    <mergeCell ref="E22:G27"/>
    <mergeCell ref="H22:H27"/>
    <mergeCell ref="A22:A24"/>
    <mergeCell ref="N19:R19"/>
    <mergeCell ref="S20:T20"/>
    <mergeCell ref="A16:D16"/>
    <mergeCell ref="A17:D17"/>
    <mergeCell ref="A18:D18"/>
    <mergeCell ref="N20:R20"/>
    <mergeCell ref="N18:R18"/>
    <mergeCell ref="E36:G36"/>
    <mergeCell ref="J37:K37"/>
    <mergeCell ref="E38:G38"/>
    <mergeCell ref="L37:M37"/>
    <mergeCell ref="A15:D15"/>
    <mergeCell ref="E29:G29"/>
    <mergeCell ref="J29:K29"/>
    <mergeCell ref="A26:A27"/>
    <mergeCell ref="B27:B28"/>
    <mergeCell ref="J22:K27"/>
    <mergeCell ref="J43:K43"/>
    <mergeCell ref="E50:G50"/>
    <mergeCell ref="E42:G42"/>
    <mergeCell ref="J44:K44"/>
    <mergeCell ref="J31:K31"/>
    <mergeCell ref="L35:M35"/>
    <mergeCell ref="J36:K36"/>
    <mergeCell ref="J40:K40"/>
    <mergeCell ref="L38:M38"/>
    <mergeCell ref="E35:G35"/>
    <mergeCell ref="O51:P51"/>
    <mergeCell ref="O52:P52"/>
    <mergeCell ref="E51:G51"/>
    <mergeCell ref="J51:K51"/>
    <mergeCell ref="E41:G41"/>
    <mergeCell ref="E37:G37"/>
    <mergeCell ref="E39:G39"/>
    <mergeCell ref="J38:K38"/>
    <mergeCell ref="J39:K39"/>
    <mergeCell ref="O50:P50"/>
    <mergeCell ref="E53:G53"/>
    <mergeCell ref="J53:K53"/>
    <mergeCell ref="J46:K46"/>
    <mergeCell ref="J45:K45"/>
    <mergeCell ref="E56:G56"/>
    <mergeCell ref="J56:K56"/>
    <mergeCell ref="E45:G45"/>
    <mergeCell ref="E46:G46"/>
    <mergeCell ref="E52:G52"/>
    <mergeCell ref="J52:K52"/>
    <mergeCell ref="E57:G57"/>
    <mergeCell ref="J57:K57"/>
    <mergeCell ref="E54:G54"/>
    <mergeCell ref="J54:K54"/>
    <mergeCell ref="E55:G55"/>
    <mergeCell ref="J55:K55"/>
    <mergeCell ref="E61:G61"/>
    <mergeCell ref="J61:K61"/>
    <mergeCell ref="E62:G62"/>
    <mergeCell ref="J62:K62"/>
    <mergeCell ref="E58:G58"/>
    <mergeCell ref="J58:K58"/>
    <mergeCell ref="E59:G59"/>
    <mergeCell ref="J59:K59"/>
    <mergeCell ref="E60:G60"/>
    <mergeCell ref="J60:K60"/>
    <mergeCell ref="E65:G65"/>
    <mergeCell ref="J65:K65"/>
    <mergeCell ref="E66:G66"/>
    <mergeCell ref="J66:K66"/>
    <mergeCell ref="E63:G63"/>
    <mergeCell ref="J63:K63"/>
    <mergeCell ref="E64:G64"/>
    <mergeCell ref="J64:K64"/>
    <mergeCell ref="E74:G74"/>
    <mergeCell ref="J74:K74"/>
    <mergeCell ref="E75:G75"/>
    <mergeCell ref="J75:K75"/>
    <mergeCell ref="J70:K70"/>
    <mergeCell ref="E67:G67"/>
    <mergeCell ref="J67:K67"/>
    <mergeCell ref="E68:G68"/>
    <mergeCell ref="J68:K68"/>
    <mergeCell ref="E72:G72"/>
    <mergeCell ref="J72:K72"/>
    <mergeCell ref="E69:G69"/>
    <mergeCell ref="J69:K69"/>
    <mergeCell ref="E70:G70"/>
    <mergeCell ref="E80:G80"/>
    <mergeCell ref="J80:K80"/>
    <mergeCell ref="J76:K76"/>
    <mergeCell ref="E73:G73"/>
    <mergeCell ref="J73:K73"/>
    <mergeCell ref="E71:G71"/>
    <mergeCell ref="O53:P53"/>
    <mergeCell ref="O54:P54"/>
    <mergeCell ref="L61:M61"/>
    <mergeCell ref="O70:P70"/>
    <mergeCell ref="O58:P58"/>
    <mergeCell ref="O59:P59"/>
    <mergeCell ref="O62:P62"/>
    <mergeCell ref="O63:P63"/>
    <mergeCell ref="O68:P68"/>
    <mergeCell ref="O57:P57"/>
    <mergeCell ref="A78:V78"/>
    <mergeCell ref="L85:M85"/>
    <mergeCell ref="E76:G76"/>
    <mergeCell ref="E77:G77"/>
    <mergeCell ref="J77:K77"/>
    <mergeCell ref="O85:P85"/>
    <mergeCell ref="E81:G81"/>
    <mergeCell ref="O82:P82"/>
    <mergeCell ref="J83:K83"/>
    <mergeCell ref="J84:K84"/>
    <mergeCell ref="J71:K71"/>
    <mergeCell ref="J91:K91"/>
    <mergeCell ref="J89:K89"/>
    <mergeCell ref="L89:M89"/>
    <mergeCell ref="J93:K93"/>
    <mergeCell ref="L96:M96"/>
    <mergeCell ref="L84:M84"/>
    <mergeCell ref="J81:K81"/>
    <mergeCell ref="L76:M76"/>
    <mergeCell ref="L72:M72"/>
    <mergeCell ref="J96:K96"/>
    <mergeCell ref="L90:M90"/>
    <mergeCell ref="E104:G104"/>
    <mergeCell ref="L98:M98"/>
    <mergeCell ref="O100:P100"/>
    <mergeCell ref="L102:M102"/>
    <mergeCell ref="O101:P101"/>
    <mergeCell ref="A97:V97"/>
    <mergeCell ref="L94:M94"/>
    <mergeCell ref="Q92:R92"/>
    <mergeCell ref="E103:G103"/>
    <mergeCell ref="O117:P117"/>
    <mergeCell ref="L113:M113"/>
    <mergeCell ref="O113:P113"/>
    <mergeCell ref="O116:P116"/>
    <mergeCell ref="O107:P107"/>
    <mergeCell ref="O106:P106"/>
    <mergeCell ref="L107:M107"/>
    <mergeCell ref="J112:K112"/>
    <mergeCell ref="O112:P112"/>
    <mergeCell ref="J100:K100"/>
    <mergeCell ref="Q115:R115"/>
    <mergeCell ref="J102:K102"/>
    <mergeCell ref="J99:K99"/>
    <mergeCell ref="J111:K111"/>
    <mergeCell ref="L111:M111"/>
    <mergeCell ref="J101:K101"/>
    <mergeCell ref="O103:P103"/>
    <mergeCell ref="L99:M99"/>
    <mergeCell ref="L100:M100"/>
    <mergeCell ref="S113:T113"/>
    <mergeCell ref="Q113:R113"/>
    <mergeCell ref="O71:P71"/>
    <mergeCell ref="Q70:R70"/>
    <mergeCell ref="Q71:R71"/>
    <mergeCell ref="J103:K103"/>
    <mergeCell ref="J104:K104"/>
    <mergeCell ref="J106:K106"/>
    <mergeCell ref="O99:P99"/>
    <mergeCell ref="L104:M104"/>
    <mergeCell ref="Q116:R116"/>
    <mergeCell ref="S116:T116"/>
    <mergeCell ref="O115:P115"/>
    <mergeCell ref="S115:T115"/>
    <mergeCell ref="O72:P72"/>
    <mergeCell ref="Q72:R72"/>
    <mergeCell ref="S76:T76"/>
    <mergeCell ref="S80:T80"/>
    <mergeCell ref="S89:T89"/>
    <mergeCell ref="O81:P81"/>
    <mergeCell ref="J121:N121"/>
    <mergeCell ref="S53:T53"/>
    <mergeCell ref="S54:T54"/>
    <mergeCell ref="S55:T55"/>
    <mergeCell ref="S56:T56"/>
    <mergeCell ref="S57:T57"/>
    <mergeCell ref="O74:P74"/>
    <mergeCell ref="O75:P75"/>
    <mergeCell ref="O76:P76"/>
    <mergeCell ref="S66:T66"/>
    <mergeCell ref="S36:T36"/>
    <mergeCell ref="S40:T40"/>
    <mergeCell ref="O39:P39"/>
    <mergeCell ref="S42:T42"/>
    <mergeCell ref="S38:T38"/>
    <mergeCell ref="S39:T39"/>
    <mergeCell ref="S41:T41"/>
    <mergeCell ref="S37:T37"/>
    <mergeCell ref="O42:P42"/>
    <mergeCell ref="O38:P38"/>
    <mergeCell ref="E44:G44"/>
    <mergeCell ref="A48:V48"/>
    <mergeCell ref="O45:P45"/>
    <mergeCell ref="O44:P44"/>
    <mergeCell ref="S44:T44"/>
    <mergeCell ref="U44:V44"/>
    <mergeCell ref="O46:P46"/>
    <mergeCell ref="Q46:R46"/>
    <mergeCell ref="U45:V45"/>
    <mergeCell ref="U46:V46"/>
    <mergeCell ref="O69:P69"/>
    <mergeCell ref="S58:T58"/>
    <mergeCell ref="S59:T59"/>
    <mergeCell ref="S61:T61"/>
    <mergeCell ref="O67:P67"/>
    <mergeCell ref="L67:M67"/>
    <mergeCell ref="O61:P61"/>
    <mergeCell ref="O64:P64"/>
    <mergeCell ref="Q62:R62"/>
    <mergeCell ref="Q63:R63"/>
    <mergeCell ref="S62:T62"/>
    <mergeCell ref="O73:P73"/>
    <mergeCell ref="S84:T84"/>
    <mergeCell ref="S81:T81"/>
    <mergeCell ref="O65:P65"/>
    <mergeCell ref="O66:P66"/>
    <mergeCell ref="O84:P84"/>
    <mergeCell ref="A79:V79"/>
    <mergeCell ref="O83:P83"/>
    <mergeCell ref="J82:K82"/>
    <mergeCell ref="L80:M80"/>
    <mergeCell ref="S91:T91"/>
    <mergeCell ref="S92:T92"/>
    <mergeCell ref="S94:T94"/>
    <mergeCell ref="Q82:R82"/>
    <mergeCell ref="O87:P87"/>
    <mergeCell ref="O88:P88"/>
    <mergeCell ref="L87:M87"/>
    <mergeCell ref="S82:T82"/>
    <mergeCell ref="S83:T83"/>
    <mergeCell ref="S87:T87"/>
    <mergeCell ref="L88:M88"/>
    <mergeCell ref="O93:P93"/>
    <mergeCell ref="L82:M82"/>
    <mergeCell ref="L83:M83"/>
    <mergeCell ref="L93:M93"/>
    <mergeCell ref="O92:P92"/>
    <mergeCell ref="L91:M91"/>
    <mergeCell ref="L92:M92"/>
    <mergeCell ref="Q90:R90"/>
    <mergeCell ref="S110:T110"/>
    <mergeCell ref="Q107:R107"/>
    <mergeCell ref="Q106:R106"/>
    <mergeCell ref="S93:T93"/>
    <mergeCell ref="Q102:R102"/>
    <mergeCell ref="Q101:R101"/>
    <mergeCell ref="S98:T98"/>
    <mergeCell ref="Q96:R96"/>
    <mergeCell ref="Q104:R104"/>
    <mergeCell ref="Q94:R94"/>
    <mergeCell ref="U110:V110"/>
    <mergeCell ref="U106:V106"/>
    <mergeCell ref="S99:T99"/>
    <mergeCell ref="O98:P98"/>
    <mergeCell ref="J107:K107"/>
    <mergeCell ref="U107:V107"/>
    <mergeCell ref="J105:K105"/>
    <mergeCell ref="J98:K98"/>
    <mergeCell ref="S101:T101"/>
    <mergeCell ref="S102:T102"/>
    <mergeCell ref="S31:T31"/>
    <mergeCell ref="E31:G31"/>
    <mergeCell ref="O35:P35"/>
    <mergeCell ref="Q87:R87"/>
    <mergeCell ref="O90:P90"/>
    <mergeCell ref="O89:P89"/>
    <mergeCell ref="S88:T88"/>
    <mergeCell ref="S85:T85"/>
    <mergeCell ref="O77:P77"/>
    <mergeCell ref="O80:P80"/>
    <mergeCell ref="A121:F121"/>
    <mergeCell ref="O121:R121"/>
    <mergeCell ref="O120:R120"/>
    <mergeCell ref="L106:M106"/>
    <mergeCell ref="A108:V108"/>
    <mergeCell ref="A8:V8"/>
    <mergeCell ref="A9:V9"/>
    <mergeCell ref="A11:V11"/>
    <mergeCell ref="S106:T106"/>
    <mergeCell ref="S35:T35"/>
  </mergeCells>
  <printOptions horizontalCentered="1"/>
  <pageMargins left="0.25" right="0.27" top="0.36" bottom="0.17" header="0.2362204724409449" footer="0"/>
  <pageSetup orientation="portrait" scale="27" r:id="rId2"/>
  <headerFooter alignWithMargins="0">
    <oddFooter>&amp;R&amp;7&amp;A</oddFooter>
  </headerFooter>
  <rowBreaks count="1" manualBreakCount="1">
    <brk id="77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13"/>
  <sheetViews>
    <sheetView zoomScale="39" zoomScaleNormal="39" zoomScalePageLayoutView="0" workbookViewId="0" topLeftCell="A76">
      <selection activeCell="AB101" sqref="AB101"/>
    </sheetView>
  </sheetViews>
  <sheetFormatPr defaultColWidth="11.421875" defaultRowHeight="12.75"/>
  <cols>
    <col min="1" max="14" width="11.421875" style="0" customWidth="1"/>
    <col min="15" max="15" width="18.00390625" style="0" customWidth="1"/>
    <col min="16" max="16" width="15.140625" style="0" customWidth="1"/>
    <col min="17" max="17" width="19.140625" style="0" customWidth="1"/>
    <col min="18" max="19" width="11.421875" style="0" customWidth="1"/>
    <col min="20" max="20" width="15.8515625" style="0" customWidth="1"/>
    <col min="21" max="21" width="11.421875" style="0" customWidth="1"/>
    <col min="22" max="22" width="15.421875" style="0" customWidth="1"/>
  </cols>
  <sheetData>
    <row r="1" spans="1:22" ht="27" thickBo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1:22" ht="45" thickBot="1">
      <c r="A2" s="364" t="s">
        <v>214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6"/>
    </row>
    <row r="3" spans="1:22" ht="20.25">
      <c r="A3" s="373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5"/>
    </row>
    <row r="4" spans="1:22" ht="18">
      <c r="A4" s="289" t="s">
        <v>11</v>
      </c>
      <c r="B4" s="290"/>
      <c r="C4" s="290"/>
      <c r="D4" s="290"/>
      <c r="E4" s="1"/>
      <c r="F4" s="10" t="s">
        <v>12</v>
      </c>
      <c r="G4" s="1">
        <v>75</v>
      </c>
      <c r="H4" s="1"/>
      <c r="I4" s="12" t="s">
        <v>13</v>
      </c>
      <c r="J4" s="12"/>
      <c r="K4" s="18" t="s">
        <v>64</v>
      </c>
      <c r="L4" s="18"/>
      <c r="M4" s="21"/>
      <c r="N4" s="21"/>
      <c r="O4" s="21"/>
      <c r="P4" s="1"/>
      <c r="Q4" s="1"/>
      <c r="R4" s="1"/>
      <c r="S4" s="1"/>
      <c r="T4" s="1"/>
      <c r="U4" s="1"/>
      <c r="V4" s="2"/>
    </row>
    <row r="5" spans="1:22" ht="18">
      <c r="A5" s="289" t="s">
        <v>93</v>
      </c>
      <c r="B5" s="290"/>
      <c r="C5" s="290"/>
      <c r="D5" s="290"/>
      <c r="E5" s="1"/>
      <c r="F5" s="10" t="s">
        <v>12</v>
      </c>
      <c r="G5" s="1"/>
      <c r="H5" s="7"/>
      <c r="I5" s="12" t="s">
        <v>13</v>
      </c>
      <c r="J5" s="12"/>
      <c r="K5" s="13" t="s">
        <v>14</v>
      </c>
      <c r="L5" s="4"/>
      <c r="M5" s="5"/>
      <c r="N5" s="5"/>
      <c r="O5" s="1"/>
      <c r="P5" s="1"/>
      <c r="Q5" s="1"/>
      <c r="R5" s="1"/>
      <c r="S5" s="1"/>
      <c r="T5" s="1"/>
      <c r="U5" s="1"/>
      <c r="V5" s="2"/>
    </row>
    <row r="6" spans="1:22" ht="18">
      <c r="A6" s="319" t="s">
        <v>15</v>
      </c>
      <c r="B6" s="320"/>
      <c r="C6" s="320"/>
      <c r="D6" s="320"/>
      <c r="E6" s="1"/>
      <c r="F6" s="10" t="s">
        <v>12</v>
      </c>
      <c r="G6" s="1"/>
      <c r="H6" s="4"/>
      <c r="I6" s="12" t="s">
        <v>13</v>
      </c>
      <c r="J6" s="12"/>
      <c r="K6" s="13" t="s">
        <v>14</v>
      </c>
      <c r="L6" s="12" t="s">
        <v>17</v>
      </c>
      <c r="M6" s="16"/>
      <c r="N6" s="16"/>
      <c r="O6" s="16"/>
      <c r="P6" s="1"/>
      <c r="Q6" s="1"/>
      <c r="R6" s="1"/>
      <c r="S6" s="1"/>
      <c r="T6" s="1"/>
      <c r="U6" s="1"/>
      <c r="V6" s="2"/>
    </row>
    <row r="7" spans="1:22" ht="18.75" thickBot="1">
      <c r="A7" s="321" t="s">
        <v>16</v>
      </c>
      <c r="B7" s="322"/>
      <c r="C7" s="322"/>
      <c r="D7" s="322"/>
      <c r="E7" s="11"/>
      <c r="F7" s="14" t="s">
        <v>12</v>
      </c>
      <c r="G7" s="3"/>
      <c r="H7" s="11"/>
      <c r="I7" s="15" t="s">
        <v>13</v>
      </c>
      <c r="J7" s="15"/>
      <c r="K7" s="25"/>
      <c r="L7" s="26"/>
      <c r="M7" s="26"/>
      <c r="N7" s="324"/>
      <c r="O7" s="324"/>
      <c r="P7" s="324"/>
      <c r="Q7" s="324"/>
      <c r="R7" s="324"/>
      <c r="S7" s="3"/>
      <c r="T7" s="3"/>
      <c r="U7" s="3"/>
      <c r="V7" s="30"/>
    </row>
    <row r="8" spans="1:22" ht="18">
      <c r="A8" s="8"/>
      <c r="B8" s="7"/>
      <c r="C8" s="7"/>
      <c r="D8" s="7"/>
      <c r="E8" s="7"/>
      <c r="F8" s="10"/>
      <c r="G8" s="1"/>
      <c r="H8" s="7"/>
      <c r="I8" s="12"/>
      <c r="J8" s="12"/>
      <c r="K8" s="67"/>
      <c r="L8" s="16"/>
      <c r="M8" s="16"/>
      <c r="N8" s="314" t="s">
        <v>100</v>
      </c>
      <c r="O8" s="315"/>
      <c r="P8" s="315"/>
      <c r="Q8" s="315"/>
      <c r="R8" s="316"/>
      <c r="S8" s="86"/>
      <c r="T8" s="87"/>
      <c r="U8" s="1"/>
      <c r="V8" s="2"/>
    </row>
    <row r="9" spans="1:22" ht="18">
      <c r="A9" s="8"/>
      <c r="B9" s="7"/>
      <c r="C9" s="7"/>
      <c r="D9" s="7"/>
      <c r="E9" s="7"/>
      <c r="F9" s="10"/>
      <c r="G9" s="1"/>
      <c r="H9" s="7"/>
      <c r="I9" s="12"/>
      <c r="J9" s="12"/>
      <c r="K9" s="67"/>
      <c r="L9" s="16"/>
      <c r="M9" s="16"/>
      <c r="N9" s="317" t="s">
        <v>99</v>
      </c>
      <c r="O9" s="323"/>
      <c r="P9" s="323"/>
      <c r="Q9" s="323"/>
      <c r="R9" s="318"/>
      <c r="S9" s="317" t="s">
        <v>219</v>
      </c>
      <c r="T9" s="318"/>
      <c r="U9" s="1"/>
      <c r="V9" s="2" t="s">
        <v>121</v>
      </c>
    </row>
    <row r="10" spans="1:22" ht="18.75" thickBot="1">
      <c r="A10" s="9"/>
      <c r="B10" s="11"/>
      <c r="C10" s="11"/>
      <c r="D10" s="11"/>
      <c r="E10" s="11"/>
      <c r="F10" s="14"/>
      <c r="G10" s="3"/>
      <c r="H10" s="11"/>
      <c r="I10" s="15"/>
      <c r="J10" s="15"/>
      <c r="K10" s="25"/>
      <c r="L10" s="26"/>
      <c r="M10" s="26"/>
      <c r="N10" s="88"/>
      <c r="O10" s="89"/>
      <c r="P10" s="89"/>
      <c r="Q10" s="89"/>
      <c r="R10" s="90"/>
      <c r="S10" s="91"/>
      <c r="T10" s="92"/>
      <c r="U10" s="3"/>
      <c r="V10" s="30"/>
    </row>
    <row r="11" spans="1:22" ht="18.75" thickBot="1">
      <c r="A11" s="313"/>
      <c r="B11" s="73"/>
      <c r="C11" s="73"/>
      <c r="D11" s="73"/>
      <c r="E11" s="305" t="s">
        <v>125</v>
      </c>
      <c r="F11" s="306"/>
      <c r="G11" s="299"/>
      <c r="H11" s="310" t="s">
        <v>85</v>
      </c>
      <c r="I11" s="310" t="s">
        <v>73</v>
      </c>
      <c r="J11" s="298" t="s">
        <v>8</v>
      </c>
      <c r="K11" s="299"/>
      <c r="L11" s="298" t="s">
        <v>74</v>
      </c>
      <c r="M11" s="299"/>
      <c r="N11" s="370" t="s">
        <v>95</v>
      </c>
      <c r="O11" s="371"/>
      <c r="P11" s="372"/>
      <c r="Q11" s="368" t="s">
        <v>101</v>
      </c>
      <c r="R11" s="369"/>
      <c r="S11" s="298" t="s">
        <v>94</v>
      </c>
      <c r="T11" s="337"/>
      <c r="U11" s="298">
        <v>2015</v>
      </c>
      <c r="V11" s="337"/>
    </row>
    <row r="12" spans="1:22" ht="15.75">
      <c r="A12" s="311"/>
      <c r="B12" s="74"/>
      <c r="C12" s="74"/>
      <c r="D12" s="74"/>
      <c r="E12" s="307"/>
      <c r="F12" s="308"/>
      <c r="G12" s="301"/>
      <c r="H12" s="296"/>
      <c r="I12" s="296"/>
      <c r="J12" s="300"/>
      <c r="K12" s="301"/>
      <c r="L12" s="300"/>
      <c r="M12" s="301"/>
      <c r="N12" s="79"/>
      <c r="O12" s="75"/>
      <c r="P12" s="80"/>
      <c r="Q12" s="81"/>
      <c r="R12" s="82"/>
      <c r="S12" s="300"/>
      <c r="T12" s="338"/>
      <c r="U12" s="300"/>
      <c r="V12" s="338"/>
    </row>
    <row r="13" spans="1:22" ht="15.75">
      <c r="A13" s="311"/>
      <c r="B13" s="74"/>
      <c r="C13" s="74"/>
      <c r="D13" s="74"/>
      <c r="E13" s="308"/>
      <c r="F13" s="308"/>
      <c r="G13" s="301"/>
      <c r="H13" s="311"/>
      <c r="I13" s="311"/>
      <c r="J13" s="302"/>
      <c r="K13" s="301"/>
      <c r="L13" s="302"/>
      <c r="M13" s="301"/>
      <c r="N13" s="300" t="s">
        <v>96</v>
      </c>
      <c r="O13" s="307"/>
      <c r="P13" s="338"/>
      <c r="Q13" s="300" t="s">
        <v>103</v>
      </c>
      <c r="R13" s="338"/>
      <c r="S13" s="300"/>
      <c r="T13" s="338"/>
      <c r="U13" s="300"/>
      <c r="V13" s="338"/>
    </row>
    <row r="14" spans="1:22" ht="15.75">
      <c r="A14" s="74"/>
      <c r="B14" s="74"/>
      <c r="C14" s="74"/>
      <c r="D14" s="74"/>
      <c r="E14" s="308"/>
      <c r="F14" s="308"/>
      <c r="G14" s="301"/>
      <c r="H14" s="311"/>
      <c r="I14" s="311"/>
      <c r="J14" s="302"/>
      <c r="K14" s="301"/>
      <c r="L14" s="302"/>
      <c r="M14" s="301"/>
      <c r="N14" s="79"/>
      <c r="O14" s="75"/>
      <c r="P14" s="80"/>
      <c r="Q14" s="79"/>
      <c r="R14" s="80"/>
      <c r="S14" s="300"/>
      <c r="T14" s="338"/>
      <c r="U14" s="300"/>
      <c r="V14" s="338"/>
    </row>
    <row r="15" spans="1:22" ht="15.75">
      <c r="A15" s="296" t="s">
        <v>122</v>
      </c>
      <c r="B15" s="78"/>
      <c r="C15" s="78"/>
      <c r="D15" s="78"/>
      <c r="E15" s="308"/>
      <c r="F15" s="308"/>
      <c r="G15" s="301"/>
      <c r="H15" s="311"/>
      <c r="I15" s="311"/>
      <c r="J15" s="302"/>
      <c r="K15" s="301"/>
      <c r="L15" s="302"/>
      <c r="M15" s="301"/>
      <c r="N15" s="300" t="s">
        <v>97</v>
      </c>
      <c r="O15" s="307"/>
      <c r="P15" s="338"/>
      <c r="Q15" s="300" t="s">
        <v>104</v>
      </c>
      <c r="R15" s="338"/>
      <c r="S15" s="300"/>
      <c r="T15" s="338"/>
      <c r="U15" s="300"/>
      <c r="V15" s="338"/>
    </row>
    <row r="16" spans="1:22" ht="32.25" thickBot="1">
      <c r="A16" s="296"/>
      <c r="B16" s="296" t="s">
        <v>124</v>
      </c>
      <c r="C16" s="78" t="s">
        <v>135</v>
      </c>
      <c r="D16" s="78" t="s">
        <v>10</v>
      </c>
      <c r="E16" s="309"/>
      <c r="F16" s="309"/>
      <c r="G16" s="304"/>
      <c r="H16" s="312"/>
      <c r="I16" s="312"/>
      <c r="J16" s="303"/>
      <c r="K16" s="304"/>
      <c r="L16" s="303"/>
      <c r="M16" s="304"/>
      <c r="N16" s="339" t="s">
        <v>98</v>
      </c>
      <c r="O16" s="367"/>
      <c r="P16" s="340"/>
      <c r="Q16" s="339" t="s">
        <v>102</v>
      </c>
      <c r="R16" s="340"/>
      <c r="S16" s="339"/>
      <c r="T16" s="340"/>
      <c r="U16" s="339"/>
      <c r="V16" s="340"/>
    </row>
    <row r="17" spans="1:22" ht="16.5" thickBot="1">
      <c r="A17" s="85"/>
      <c r="B17" s="297"/>
      <c r="C17" s="85"/>
      <c r="D17" s="85"/>
      <c r="E17" s="76"/>
      <c r="F17" s="76"/>
      <c r="G17" s="77"/>
      <c r="H17" s="83"/>
      <c r="I17" s="83"/>
      <c r="J17" s="83"/>
      <c r="K17" s="77"/>
      <c r="L17" s="83"/>
      <c r="M17" s="77"/>
      <c r="N17" s="84"/>
      <c r="O17" s="362">
        <v>2015</v>
      </c>
      <c r="P17" s="342"/>
      <c r="Q17" s="362">
        <v>2015</v>
      </c>
      <c r="R17" s="342"/>
      <c r="S17" s="341">
        <v>2015</v>
      </c>
      <c r="T17" s="342"/>
      <c r="U17" s="75"/>
      <c r="V17" s="75"/>
    </row>
    <row r="18" spans="1:22" ht="15.75">
      <c r="A18" s="69"/>
      <c r="B18" s="68"/>
      <c r="C18" s="68"/>
      <c r="D18" s="68"/>
      <c r="E18" s="291" t="s">
        <v>6</v>
      </c>
      <c r="F18" s="292"/>
      <c r="G18" s="293"/>
      <c r="H18" s="17" t="s">
        <v>7</v>
      </c>
      <c r="I18" s="19" t="s">
        <v>1</v>
      </c>
      <c r="J18" s="294" t="s">
        <v>3</v>
      </c>
      <c r="K18" s="295"/>
      <c r="L18" s="294" t="s">
        <v>0</v>
      </c>
      <c r="M18" s="295"/>
      <c r="N18" s="29"/>
      <c r="O18" s="294" t="s">
        <v>2</v>
      </c>
      <c r="P18" s="295"/>
      <c r="Q18" s="294" t="s">
        <v>4</v>
      </c>
      <c r="R18" s="360"/>
      <c r="S18" s="294" t="s">
        <v>9</v>
      </c>
      <c r="T18" s="295"/>
      <c r="U18" s="352" t="s">
        <v>78</v>
      </c>
      <c r="V18" s="353"/>
    </row>
    <row r="19" spans="1:22" ht="27" thickBot="1">
      <c r="A19" s="270" t="s">
        <v>66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</row>
    <row r="20" spans="1:22" ht="26.25">
      <c r="A20" s="123" t="s">
        <v>123</v>
      </c>
      <c r="B20" s="124">
        <v>24</v>
      </c>
      <c r="C20" s="124">
        <v>241</v>
      </c>
      <c r="D20" s="124">
        <v>111241</v>
      </c>
      <c r="E20" s="244" t="s">
        <v>65</v>
      </c>
      <c r="F20" s="244"/>
      <c r="G20" s="244"/>
      <c r="H20" s="125">
        <v>10</v>
      </c>
      <c r="I20" s="126">
        <v>100</v>
      </c>
      <c r="J20" s="287">
        <v>12100</v>
      </c>
      <c r="K20" s="287"/>
      <c r="L20" s="363"/>
      <c r="M20" s="363"/>
      <c r="N20" s="121"/>
      <c r="O20" s="359"/>
      <c r="P20" s="359"/>
      <c r="Q20" s="359">
        <v>76000000</v>
      </c>
      <c r="R20" s="359"/>
      <c r="S20" s="242"/>
      <c r="T20" s="243"/>
      <c r="U20" s="242">
        <f>+O20+Q20</f>
        <v>76000000</v>
      </c>
      <c r="V20" s="349"/>
    </row>
    <row r="21" spans="1:22" ht="27" thickBot="1">
      <c r="A21" s="70"/>
      <c r="B21" s="71"/>
      <c r="C21" s="71"/>
      <c r="D21" s="71"/>
      <c r="E21" s="361" t="s">
        <v>75</v>
      </c>
      <c r="F21" s="361"/>
      <c r="G21" s="361"/>
      <c r="H21" s="361"/>
      <c r="I21" s="361"/>
      <c r="J21" s="357"/>
      <c r="K21" s="358"/>
      <c r="L21" s="72"/>
      <c r="M21" s="72"/>
      <c r="N21" s="122"/>
      <c r="O21" s="343"/>
      <c r="P21" s="344"/>
      <c r="Q21" s="343">
        <f>SUM(Q20)</f>
        <v>76000000</v>
      </c>
      <c r="R21" s="344"/>
      <c r="S21" s="343"/>
      <c r="T21" s="344"/>
      <c r="U21" s="354">
        <f>SUM(U20)</f>
        <v>76000000</v>
      </c>
      <c r="V21" s="355"/>
    </row>
    <row r="22" spans="1:22" ht="21" thickBot="1">
      <c r="A22" s="356"/>
      <c r="B22" s="356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</row>
    <row r="23" spans="1:22" ht="26.25">
      <c r="A23" s="345" t="s">
        <v>66</v>
      </c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7"/>
    </row>
    <row r="24" spans="1:22" ht="26.25">
      <c r="A24" s="97" t="s">
        <v>130</v>
      </c>
      <c r="B24" s="98">
        <v>24</v>
      </c>
      <c r="C24" s="98">
        <v>241</v>
      </c>
      <c r="D24" s="98" t="s">
        <v>139</v>
      </c>
      <c r="E24" s="265" t="s">
        <v>141</v>
      </c>
      <c r="F24" s="265"/>
      <c r="G24" s="265"/>
      <c r="H24" s="98">
        <v>30</v>
      </c>
      <c r="I24" s="171" t="s">
        <v>127</v>
      </c>
      <c r="J24" s="255">
        <v>12102</v>
      </c>
      <c r="K24" s="255"/>
      <c r="L24" s="288" t="s">
        <v>127</v>
      </c>
      <c r="M24" s="260"/>
      <c r="N24" s="101"/>
      <c r="O24" s="245">
        <v>227853918</v>
      </c>
      <c r="P24" s="245"/>
      <c r="Q24" s="245">
        <v>83237840</v>
      </c>
      <c r="R24" s="245"/>
      <c r="S24" s="240"/>
      <c r="T24" s="241"/>
      <c r="U24" s="249">
        <f>+O24+Q24</f>
        <v>311091758</v>
      </c>
      <c r="V24" s="250"/>
    </row>
    <row r="25" spans="1:22" ht="26.25">
      <c r="A25" s="97" t="s">
        <v>131</v>
      </c>
      <c r="B25" s="98">
        <v>24</v>
      </c>
      <c r="C25" s="98">
        <v>241</v>
      </c>
      <c r="D25" s="98" t="s">
        <v>140</v>
      </c>
      <c r="E25" s="265" t="s">
        <v>142</v>
      </c>
      <c r="F25" s="265"/>
      <c r="G25" s="265"/>
      <c r="H25" s="98">
        <v>30</v>
      </c>
      <c r="I25" s="171" t="s">
        <v>127</v>
      </c>
      <c r="J25" s="255">
        <v>12102</v>
      </c>
      <c r="K25" s="255"/>
      <c r="L25" s="288" t="s">
        <v>128</v>
      </c>
      <c r="M25" s="260"/>
      <c r="N25" s="101"/>
      <c r="O25" s="245">
        <v>432000</v>
      </c>
      <c r="P25" s="245"/>
      <c r="Q25" s="245">
        <v>648000</v>
      </c>
      <c r="R25" s="335"/>
      <c r="S25" s="245"/>
      <c r="T25" s="245"/>
      <c r="U25" s="249">
        <f aca="true" t="shared" si="0" ref="U25:U33">+O25+Q25</f>
        <v>1080000</v>
      </c>
      <c r="V25" s="250"/>
    </row>
    <row r="26" spans="1:22" ht="26.25">
      <c r="A26" s="97">
        <v>2</v>
      </c>
      <c r="B26" s="102">
        <v>24</v>
      </c>
      <c r="C26" s="102">
        <v>241</v>
      </c>
      <c r="D26" s="102" t="s">
        <v>143</v>
      </c>
      <c r="E26" s="265" t="s">
        <v>22</v>
      </c>
      <c r="F26" s="265"/>
      <c r="G26" s="265"/>
      <c r="H26" s="98">
        <v>30</v>
      </c>
      <c r="I26" s="98"/>
      <c r="J26" s="255">
        <v>12102</v>
      </c>
      <c r="K26" s="255"/>
      <c r="L26" s="260" t="s">
        <v>213</v>
      </c>
      <c r="M26" s="260"/>
      <c r="N26" s="101"/>
      <c r="O26" s="245">
        <v>20501010</v>
      </c>
      <c r="P26" s="245"/>
      <c r="Q26" s="245">
        <v>16323990</v>
      </c>
      <c r="R26" s="245"/>
      <c r="S26" s="245"/>
      <c r="T26" s="245"/>
      <c r="U26" s="249">
        <f>+O26+Q26</f>
        <v>36825000</v>
      </c>
      <c r="V26" s="250"/>
    </row>
    <row r="27" spans="1:22" ht="26.25">
      <c r="A27" s="97">
        <v>2</v>
      </c>
      <c r="B27" s="102">
        <v>24</v>
      </c>
      <c r="C27" s="102">
        <v>241</v>
      </c>
      <c r="D27" s="102" t="s">
        <v>144</v>
      </c>
      <c r="E27" s="265" t="s">
        <v>23</v>
      </c>
      <c r="F27" s="265"/>
      <c r="G27" s="265"/>
      <c r="H27" s="98">
        <v>30</v>
      </c>
      <c r="I27" s="98"/>
      <c r="J27" s="255">
        <v>12102</v>
      </c>
      <c r="K27" s="255"/>
      <c r="L27" s="260" t="s">
        <v>213</v>
      </c>
      <c r="M27" s="260"/>
      <c r="N27" s="101"/>
      <c r="O27" s="245">
        <v>11366667</v>
      </c>
      <c r="P27" s="245"/>
      <c r="Q27" s="245">
        <v>22733333</v>
      </c>
      <c r="R27" s="245"/>
      <c r="S27" s="245"/>
      <c r="T27" s="245"/>
      <c r="U27" s="249">
        <f>+O27+Q27</f>
        <v>34100000</v>
      </c>
      <c r="V27" s="250"/>
    </row>
    <row r="28" spans="1:22" ht="26.25">
      <c r="A28" s="97">
        <v>2</v>
      </c>
      <c r="B28" s="102">
        <v>24</v>
      </c>
      <c r="C28" s="102">
        <v>241</v>
      </c>
      <c r="D28" s="102" t="s">
        <v>179</v>
      </c>
      <c r="E28" s="265" t="s">
        <v>212</v>
      </c>
      <c r="F28" s="265"/>
      <c r="G28" s="265"/>
      <c r="H28" s="98">
        <v>30</v>
      </c>
      <c r="I28" s="98"/>
      <c r="J28" s="255">
        <v>12102</v>
      </c>
      <c r="K28" s="255"/>
      <c r="L28" s="260" t="s">
        <v>213</v>
      </c>
      <c r="M28" s="260"/>
      <c r="N28" s="101"/>
      <c r="O28" s="245">
        <v>7740000</v>
      </c>
      <c r="P28" s="245"/>
      <c r="Q28" s="245">
        <v>5160000</v>
      </c>
      <c r="R28" s="245"/>
      <c r="S28" s="245"/>
      <c r="T28" s="245"/>
      <c r="U28" s="249">
        <f>+O28+Q28</f>
        <v>12900000</v>
      </c>
      <c r="V28" s="250"/>
    </row>
    <row r="29" spans="1:22" ht="26.25">
      <c r="A29" s="97" t="s">
        <v>130</v>
      </c>
      <c r="B29" s="102">
        <v>24</v>
      </c>
      <c r="C29" s="102">
        <v>241</v>
      </c>
      <c r="D29" s="98" t="s">
        <v>215</v>
      </c>
      <c r="E29" s="265" t="s">
        <v>18</v>
      </c>
      <c r="F29" s="265"/>
      <c r="G29" s="265"/>
      <c r="H29" s="98">
        <v>30</v>
      </c>
      <c r="I29" s="171" t="s">
        <v>127</v>
      </c>
      <c r="J29" s="255">
        <v>12102</v>
      </c>
      <c r="K29" s="255"/>
      <c r="L29" s="260" t="s">
        <v>213</v>
      </c>
      <c r="M29" s="260"/>
      <c r="N29" s="101"/>
      <c r="O29" s="245">
        <v>18900000</v>
      </c>
      <c r="P29" s="245"/>
      <c r="Q29" s="240">
        <v>425000</v>
      </c>
      <c r="R29" s="382"/>
      <c r="S29" s="245"/>
      <c r="T29" s="245"/>
      <c r="U29" s="249">
        <f>+O29+Q29</f>
        <v>19325000</v>
      </c>
      <c r="V29" s="250"/>
    </row>
    <row r="30" spans="1:22" ht="26.25">
      <c r="A30" s="97">
        <v>2</v>
      </c>
      <c r="B30" s="102">
        <v>24</v>
      </c>
      <c r="C30" s="102">
        <v>241</v>
      </c>
      <c r="D30" s="98" t="s">
        <v>145</v>
      </c>
      <c r="E30" s="265" t="s">
        <v>19</v>
      </c>
      <c r="F30" s="265"/>
      <c r="G30" s="265"/>
      <c r="H30" s="98">
        <v>30</v>
      </c>
      <c r="I30" s="98"/>
      <c r="J30" s="255">
        <v>12102</v>
      </c>
      <c r="K30" s="255"/>
      <c r="L30" s="260" t="s">
        <v>213</v>
      </c>
      <c r="M30" s="260"/>
      <c r="N30" s="101"/>
      <c r="O30" s="245"/>
      <c r="P30" s="245"/>
      <c r="Q30" s="245"/>
      <c r="R30" s="245"/>
      <c r="S30" s="245"/>
      <c r="T30" s="245"/>
      <c r="U30" s="249">
        <f t="shared" si="0"/>
        <v>0</v>
      </c>
      <c r="V30" s="250"/>
    </row>
    <row r="31" spans="1:22" ht="26.25">
      <c r="A31" s="97">
        <v>2</v>
      </c>
      <c r="B31" s="102">
        <v>24</v>
      </c>
      <c r="C31" s="102">
        <v>241</v>
      </c>
      <c r="D31" s="98" t="s">
        <v>145</v>
      </c>
      <c r="E31" s="265" t="s">
        <v>20</v>
      </c>
      <c r="F31" s="265"/>
      <c r="G31" s="265"/>
      <c r="H31" s="98">
        <v>30</v>
      </c>
      <c r="I31" s="98"/>
      <c r="J31" s="255">
        <v>12102</v>
      </c>
      <c r="K31" s="255"/>
      <c r="L31" s="260" t="s">
        <v>213</v>
      </c>
      <c r="M31" s="260"/>
      <c r="N31" s="101"/>
      <c r="O31" s="245"/>
      <c r="P31" s="245"/>
      <c r="Q31" s="245"/>
      <c r="R31" s="245"/>
      <c r="S31" s="245"/>
      <c r="T31" s="245"/>
      <c r="U31" s="249">
        <f t="shared" si="0"/>
        <v>0</v>
      </c>
      <c r="V31" s="250"/>
    </row>
    <row r="32" spans="1:22" ht="26.25">
      <c r="A32" s="97">
        <v>2</v>
      </c>
      <c r="B32" s="102">
        <v>24</v>
      </c>
      <c r="C32" s="102">
        <v>241</v>
      </c>
      <c r="D32" s="102" t="s">
        <v>146</v>
      </c>
      <c r="E32" s="265" t="s">
        <v>21</v>
      </c>
      <c r="F32" s="265"/>
      <c r="G32" s="265"/>
      <c r="H32" s="98">
        <v>30</v>
      </c>
      <c r="I32" s="98"/>
      <c r="J32" s="255">
        <v>12102</v>
      </c>
      <c r="K32" s="255"/>
      <c r="L32" s="260" t="s">
        <v>213</v>
      </c>
      <c r="M32" s="260"/>
      <c r="N32" s="101"/>
      <c r="O32" s="245"/>
      <c r="P32" s="245"/>
      <c r="Q32" s="245"/>
      <c r="R32" s="335"/>
      <c r="S32" s="245"/>
      <c r="T32" s="245"/>
      <c r="U32" s="249">
        <f t="shared" si="0"/>
        <v>0</v>
      </c>
      <c r="V32" s="250"/>
    </row>
    <row r="33" spans="1:22" ht="26.25">
      <c r="A33" s="97">
        <v>2</v>
      </c>
      <c r="B33" s="102">
        <v>24</v>
      </c>
      <c r="C33" s="102">
        <v>241</v>
      </c>
      <c r="D33" s="102" t="s">
        <v>147</v>
      </c>
      <c r="E33" s="265" t="s">
        <v>112</v>
      </c>
      <c r="F33" s="265"/>
      <c r="G33" s="265"/>
      <c r="H33" s="98">
        <v>30</v>
      </c>
      <c r="I33" s="98"/>
      <c r="J33" s="255">
        <v>12102</v>
      </c>
      <c r="K33" s="255"/>
      <c r="L33" s="260" t="s">
        <v>213</v>
      </c>
      <c r="M33" s="260"/>
      <c r="N33" s="101"/>
      <c r="O33" s="245"/>
      <c r="P33" s="245"/>
      <c r="Q33" s="245"/>
      <c r="R33" s="245"/>
      <c r="S33" s="245"/>
      <c r="T33" s="245"/>
      <c r="U33" s="249">
        <f t="shared" si="0"/>
        <v>0</v>
      </c>
      <c r="V33" s="250"/>
    </row>
    <row r="34" spans="1:22" ht="26.25">
      <c r="A34" s="97">
        <v>2</v>
      </c>
      <c r="B34" s="102">
        <v>24</v>
      </c>
      <c r="C34" s="102">
        <v>241</v>
      </c>
      <c r="D34" s="102" t="s">
        <v>148</v>
      </c>
      <c r="E34" s="265" t="s">
        <v>106</v>
      </c>
      <c r="F34" s="265"/>
      <c r="G34" s="265"/>
      <c r="H34" s="98">
        <v>30</v>
      </c>
      <c r="I34" s="98"/>
      <c r="J34" s="255">
        <v>12102</v>
      </c>
      <c r="K34" s="255"/>
      <c r="L34" s="260" t="s">
        <v>213</v>
      </c>
      <c r="M34" s="260"/>
      <c r="N34" s="101"/>
      <c r="O34" s="245"/>
      <c r="P34" s="245"/>
      <c r="Q34" s="245"/>
      <c r="R34" s="245"/>
      <c r="S34" s="245"/>
      <c r="T34" s="245"/>
      <c r="U34" s="249">
        <f>+O34+Q34</f>
        <v>0</v>
      </c>
      <c r="V34" s="250"/>
    </row>
    <row r="35" spans="1:22" ht="26.25">
      <c r="A35" s="97">
        <v>2</v>
      </c>
      <c r="B35" s="102">
        <v>24</v>
      </c>
      <c r="C35" s="102">
        <v>241</v>
      </c>
      <c r="D35" s="102" t="s">
        <v>149</v>
      </c>
      <c r="E35" s="265" t="s">
        <v>24</v>
      </c>
      <c r="F35" s="265"/>
      <c r="G35" s="265"/>
      <c r="H35" s="98">
        <v>30</v>
      </c>
      <c r="I35" s="98"/>
      <c r="J35" s="255">
        <v>12102</v>
      </c>
      <c r="K35" s="255"/>
      <c r="L35" s="260" t="s">
        <v>213</v>
      </c>
      <c r="M35" s="260"/>
      <c r="N35" s="101"/>
      <c r="O35" s="245"/>
      <c r="P35" s="245"/>
      <c r="Q35" s="245"/>
      <c r="R35" s="245"/>
      <c r="S35" s="245"/>
      <c r="T35" s="245"/>
      <c r="U35" s="249">
        <f>+O35+Q35</f>
        <v>0</v>
      </c>
      <c r="V35" s="250"/>
    </row>
    <row r="36" spans="1:22" ht="27" thickBot="1">
      <c r="A36" s="107">
        <v>2</v>
      </c>
      <c r="B36" s="108">
        <v>24</v>
      </c>
      <c r="C36" s="108">
        <v>241</v>
      </c>
      <c r="D36" s="108" t="s">
        <v>150</v>
      </c>
      <c r="E36" s="283" t="s">
        <v>25</v>
      </c>
      <c r="F36" s="283"/>
      <c r="G36" s="283"/>
      <c r="H36" s="109">
        <v>30</v>
      </c>
      <c r="I36" s="174" t="s">
        <v>127</v>
      </c>
      <c r="J36" s="270">
        <v>12102</v>
      </c>
      <c r="K36" s="270"/>
      <c r="L36" s="327" t="s">
        <v>213</v>
      </c>
      <c r="M36" s="327"/>
      <c r="N36" s="111"/>
      <c r="O36" s="257"/>
      <c r="P36" s="257"/>
      <c r="Q36" s="257"/>
      <c r="R36" s="257"/>
      <c r="S36" s="257"/>
      <c r="T36" s="257"/>
      <c r="U36" s="249">
        <f>+O36+Q36</f>
        <v>0</v>
      </c>
      <c r="V36" s="250"/>
    </row>
    <row r="37" spans="1:22" ht="27" thickBot="1">
      <c r="A37" s="350"/>
      <c r="B37" s="351"/>
      <c r="C37" s="351"/>
      <c r="D37" s="351"/>
      <c r="E37" s="117" t="s">
        <v>26</v>
      </c>
      <c r="F37" s="117"/>
      <c r="G37" s="115"/>
      <c r="H37" s="277"/>
      <c r="I37" s="277"/>
      <c r="J37" s="277"/>
      <c r="K37" s="277"/>
      <c r="L37" s="277"/>
      <c r="M37" s="277"/>
      <c r="N37" s="277"/>
      <c r="O37" s="246"/>
      <c r="P37" s="246"/>
      <c r="Q37" s="246"/>
      <c r="R37" s="246"/>
      <c r="S37" s="258"/>
      <c r="T37" s="259"/>
      <c r="U37" s="258">
        <f>+O37+Q37</f>
        <v>0</v>
      </c>
      <c r="V37" s="332"/>
    </row>
    <row r="38" spans="1:22" ht="26.25">
      <c r="A38" s="266"/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4"/>
    </row>
    <row r="39" spans="1:22" ht="26.25">
      <c r="A39" s="262" t="s">
        <v>67</v>
      </c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333"/>
    </row>
    <row r="40" spans="1:22" ht="26.25">
      <c r="A40" s="97">
        <v>2</v>
      </c>
      <c r="B40" s="102">
        <v>24</v>
      </c>
      <c r="C40" s="102">
        <v>241</v>
      </c>
      <c r="D40" s="98" t="s">
        <v>151</v>
      </c>
      <c r="E40" s="265" t="s">
        <v>27</v>
      </c>
      <c r="F40" s="265"/>
      <c r="G40" s="265"/>
      <c r="H40" s="98">
        <v>30</v>
      </c>
      <c r="I40" s="171" t="s">
        <v>127</v>
      </c>
      <c r="J40" s="255">
        <v>12102</v>
      </c>
      <c r="K40" s="255"/>
      <c r="L40" s="260" t="s">
        <v>213</v>
      </c>
      <c r="M40" s="260"/>
      <c r="N40" s="101"/>
      <c r="O40" s="245"/>
      <c r="P40" s="245"/>
      <c r="Q40" s="245"/>
      <c r="R40" s="245"/>
      <c r="S40" s="245"/>
      <c r="T40" s="245"/>
      <c r="U40" s="249">
        <f>+O40+Q40</f>
        <v>0</v>
      </c>
      <c r="V40" s="250"/>
    </row>
    <row r="41" spans="1:22" ht="26.25">
      <c r="A41" s="97">
        <v>2</v>
      </c>
      <c r="B41" s="102">
        <v>24</v>
      </c>
      <c r="C41" s="102">
        <v>241</v>
      </c>
      <c r="D41" s="98" t="s">
        <v>152</v>
      </c>
      <c r="E41" s="265" t="s">
        <v>28</v>
      </c>
      <c r="F41" s="265"/>
      <c r="G41" s="265"/>
      <c r="H41" s="98">
        <v>30</v>
      </c>
      <c r="I41" s="98" t="s">
        <v>129</v>
      </c>
      <c r="J41" s="255">
        <v>12102</v>
      </c>
      <c r="K41" s="255"/>
      <c r="L41" s="260" t="s">
        <v>213</v>
      </c>
      <c r="M41" s="260"/>
      <c r="N41" s="101"/>
      <c r="O41" s="245"/>
      <c r="P41" s="245"/>
      <c r="Q41" s="245"/>
      <c r="R41" s="245"/>
      <c r="S41" s="245"/>
      <c r="T41" s="245"/>
      <c r="U41" s="249">
        <f aca="true" t="shared" si="1" ref="U41:U67">+O41+Q41</f>
        <v>0</v>
      </c>
      <c r="V41" s="250"/>
    </row>
    <row r="42" spans="1:22" ht="26.25">
      <c r="A42" s="97">
        <v>2</v>
      </c>
      <c r="B42" s="102">
        <v>1</v>
      </c>
      <c r="C42" s="102">
        <v>241</v>
      </c>
      <c r="D42" s="98" t="s">
        <v>153</v>
      </c>
      <c r="E42" s="265" t="s">
        <v>29</v>
      </c>
      <c r="F42" s="265"/>
      <c r="G42" s="265"/>
      <c r="H42" s="98">
        <v>30</v>
      </c>
      <c r="I42" s="98"/>
      <c r="J42" s="255">
        <v>12102</v>
      </c>
      <c r="K42" s="255"/>
      <c r="L42" s="260" t="s">
        <v>213</v>
      </c>
      <c r="M42" s="260"/>
      <c r="N42" s="101"/>
      <c r="O42" s="256"/>
      <c r="P42" s="256"/>
      <c r="Q42" s="256"/>
      <c r="R42" s="256"/>
      <c r="S42" s="256"/>
      <c r="T42" s="256"/>
      <c r="U42" s="249">
        <f t="shared" si="1"/>
        <v>0</v>
      </c>
      <c r="V42" s="250"/>
    </row>
    <row r="43" spans="1:22" ht="26.25">
      <c r="A43" s="97">
        <v>2</v>
      </c>
      <c r="B43" s="102">
        <v>24</v>
      </c>
      <c r="C43" s="102">
        <v>241</v>
      </c>
      <c r="D43" s="98" t="s">
        <v>154</v>
      </c>
      <c r="E43" s="265" t="s">
        <v>30</v>
      </c>
      <c r="F43" s="265"/>
      <c r="G43" s="265"/>
      <c r="H43" s="98">
        <v>30</v>
      </c>
      <c r="I43" s="98"/>
      <c r="J43" s="255">
        <v>12102</v>
      </c>
      <c r="K43" s="255"/>
      <c r="L43" s="260" t="s">
        <v>213</v>
      </c>
      <c r="M43" s="260"/>
      <c r="N43" s="101"/>
      <c r="O43" s="245"/>
      <c r="P43" s="245"/>
      <c r="Q43" s="245"/>
      <c r="R43" s="245"/>
      <c r="S43" s="245"/>
      <c r="T43" s="245"/>
      <c r="U43" s="249">
        <f t="shared" si="1"/>
        <v>0</v>
      </c>
      <c r="V43" s="250"/>
    </row>
    <row r="44" spans="1:22" ht="26.25">
      <c r="A44" s="97">
        <v>2</v>
      </c>
      <c r="B44" s="102">
        <v>24</v>
      </c>
      <c r="C44" s="102">
        <v>241</v>
      </c>
      <c r="D44" s="98" t="s">
        <v>155</v>
      </c>
      <c r="E44" s="265" t="s">
        <v>31</v>
      </c>
      <c r="F44" s="265"/>
      <c r="G44" s="265"/>
      <c r="H44" s="98">
        <v>30</v>
      </c>
      <c r="I44" s="98"/>
      <c r="J44" s="255">
        <v>12102</v>
      </c>
      <c r="K44" s="255"/>
      <c r="L44" s="260" t="s">
        <v>213</v>
      </c>
      <c r="M44" s="260"/>
      <c r="N44" s="101"/>
      <c r="O44" s="245"/>
      <c r="P44" s="245"/>
      <c r="Q44" s="245"/>
      <c r="R44" s="245"/>
      <c r="S44" s="245"/>
      <c r="T44" s="245"/>
      <c r="U44" s="249">
        <f t="shared" si="1"/>
        <v>0</v>
      </c>
      <c r="V44" s="250"/>
    </row>
    <row r="45" spans="1:22" ht="26.25">
      <c r="A45" s="97">
        <v>2</v>
      </c>
      <c r="B45" s="102">
        <v>24</v>
      </c>
      <c r="C45" s="102">
        <v>241</v>
      </c>
      <c r="D45" s="98" t="s">
        <v>156</v>
      </c>
      <c r="E45" s="265" t="s">
        <v>32</v>
      </c>
      <c r="F45" s="265"/>
      <c r="G45" s="265"/>
      <c r="H45" s="98">
        <v>30</v>
      </c>
      <c r="I45" s="171" t="s">
        <v>127</v>
      </c>
      <c r="J45" s="255">
        <v>12102</v>
      </c>
      <c r="K45" s="255"/>
      <c r="L45" s="260" t="s">
        <v>213</v>
      </c>
      <c r="M45" s="260"/>
      <c r="N45" s="101"/>
      <c r="O45" s="245"/>
      <c r="P45" s="245"/>
      <c r="Q45" s="245"/>
      <c r="R45" s="245"/>
      <c r="S45" s="245"/>
      <c r="T45" s="245"/>
      <c r="U45" s="249">
        <f t="shared" si="1"/>
        <v>0</v>
      </c>
      <c r="V45" s="250"/>
    </row>
    <row r="46" spans="1:22" ht="26.25">
      <c r="A46" s="97">
        <v>2</v>
      </c>
      <c r="B46" s="102">
        <v>24</v>
      </c>
      <c r="C46" s="102">
        <v>241</v>
      </c>
      <c r="D46" s="98" t="s">
        <v>157</v>
      </c>
      <c r="E46" s="265" t="s">
        <v>33</v>
      </c>
      <c r="F46" s="265"/>
      <c r="G46" s="265"/>
      <c r="H46" s="98">
        <v>30</v>
      </c>
      <c r="I46" s="98"/>
      <c r="J46" s="255">
        <v>12102</v>
      </c>
      <c r="K46" s="255"/>
      <c r="L46" s="260" t="s">
        <v>213</v>
      </c>
      <c r="M46" s="260"/>
      <c r="N46" s="101"/>
      <c r="O46" s="245"/>
      <c r="P46" s="245"/>
      <c r="Q46" s="245"/>
      <c r="R46" s="245"/>
      <c r="S46" s="245"/>
      <c r="T46" s="245"/>
      <c r="U46" s="249">
        <f t="shared" si="1"/>
        <v>0</v>
      </c>
      <c r="V46" s="250"/>
    </row>
    <row r="47" spans="1:22" ht="26.25">
      <c r="A47" s="97">
        <v>2</v>
      </c>
      <c r="B47" s="102">
        <v>24</v>
      </c>
      <c r="C47" s="102">
        <v>241</v>
      </c>
      <c r="D47" s="98" t="s">
        <v>158</v>
      </c>
      <c r="E47" s="265" t="s">
        <v>34</v>
      </c>
      <c r="F47" s="265"/>
      <c r="G47" s="265"/>
      <c r="H47" s="98">
        <v>30</v>
      </c>
      <c r="I47" s="98"/>
      <c r="J47" s="255">
        <v>12102</v>
      </c>
      <c r="K47" s="255"/>
      <c r="L47" s="260" t="s">
        <v>213</v>
      </c>
      <c r="M47" s="260"/>
      <c r="N47" s="101"/>
      <c r="O47" s="245"/>
      <c r="P47" s="245"/>
      <c r="Q47" s="245"/>
      <c r="R47" s="245"/>
      <c r="S47" s="245"/>
      <c r="T47" s="245"/>
      <c r="U47" s="249">
        <f t="shared" si="1"/>
        <v>0</v>
      </c>
      <c r="V47" s="250"/>
    </row>
    <row r="48" spans="1:22" ht="26.25">
      <c r="A48" s="97">
        <v>2</v>
      </c>
      <c r="B48" s="102">
        <v>24</v>
      </c>
      <c r="C48" s="102">
        <v>241</v>
      </c>
      <c r="D48" s="102" t="s">
        <v>159</v>
      </c>
      <c r="E48" s="265" t="s">
        <v>35</v>
      </c>
      <c r="F48" s="265"/>
      <c r="G48" s="265"/>
      <c r="H48" s="98">
        <v>30</v>
      </c>
      <c r="I48" s="98"/>
      <c r="J48" s="255">
        <v>12102</v>
      </c>
      <c r="K48" s="255"/>
      <c r="L48" s="260" t="s">
        <v>213</v>
      </c>
      <c r="M48" s="260"/>
      <c r="N48" s="101"/>
      <c r="O48" s="256"/>
      <c r="P48" s="256"/>
      <c r="Q48" s="256"/>
      <c r="R48" s="256"/>
      <c r="S48" s="256"/>
      <c r="T48" s="256"/>
      <c r="U48" s="249">
        <f t="shared" si="1"/>
        <v>0</v>
      </c>
      <c r="V48" s="250"/>
    </row>
    <row r="49" spans="1:22" ht="26.25">
      <c r="A49" s="97">
        <v>2</v>
      </c>
      <c r="B49" s="102">
        <v>24</v>
      </c>
      <c r="C49" s="102">
        <v>241</v>
      </c>
      <c r="D49" s="102" t="s">
        <v>160</v>
      </c>
      <c r="E49" s="265" t="s">
        <v>36</v>
      </c>
      <c r="F49" s="265"/>
      <c r="G49" s="265"/>
      <c r="H49" s="98">
        <v>30</v>
      </c>
      <c r="I49" s="98"/>
      <c r="J49" s="255">
        <v>12102</v>
      </c>
      <c r="K49" s="255"/>
      <c r="L49" s="260" t="s">
        <v>213</v>
      </c>
      <c r="M49" s="260"/>
      <c r="N49" s="101"/>
      <c r="O49" s="245"/>
      <c r="P49" s="245"/>
      <c r="Q49" s="245"/>
      <c r="R49" s="245"/>
      <c r="S49" s="245"/>
      <c r="T49" s="245"/>
      <c r="U49" s="249">
        <f t="shared" si="1"/>
        <v>0</v>
      </c>
      <c r="V49" s="250"/>
    </row>
    <row r="50" spans="1:22" ht="26.25">
      <c r="A50" s="97">
        <v>1</v>
      </c>
      <c r="B50" s="102">
        <v>24</v>
      </c>
      <c r="C50" s="102">
        <v>241</v>
      </c>
      <c r="D50" s="98" t="s">
        <v>161</v>
      </c>
      <c r="E50" s="265" t="s">
        <v>37</v>
      </c>
      <c r="F50" s="265"/>
      <c r="G50" s="265"/>
      <c r="H50" s="98">
        <v>30</v>
      </c>
      <c r="I50" s="98"/>
      <c r="J50" s="255">
        <v>12102</v>
      </c>
      <c r="K50" s="255"/>
      <c r="L50" s="260" t="s">
        <v>213</v>
      </c>
      <c r="M50" s="260"/>
      <c r="N50" s="101"/>
      <c r="O50" s="245"/>
      <c r="P50" s="245"/>
      <c r="Q50" s="245"/>
      <c r="R50" s="245"/>
      <c r="S50" s="245"/>
      <c r="T50" s="245"/>
      <c r="U50" s="249">
        <f t="shared" si="1"/>
        <v>0</v>
      </c>
      <c r="V50" s="250"/>
    </row>
    <row r="51" spans="1:22" ht="26.25">
      <c r="A51" s="97">
        <v>2</v>
      </c>
      <c r="B51" s="102">
        <v>24</v>
      </c>
      <c r="C51" s="102">
        <v>241</v>
      </c>
      <c r="D51" s="98" t="s">
        <v>162</v>
      </c>
      <c r="E51" s="283" t="s">
        <v>38</v>
      </c>
      <c r="F51" s="283"/>
      <c r="G51" s="283"/>
      <c r="H51" s="98">
        <v>30</v>
      </c>
      <c r="I51" s="98"/>
      <c r="J51" s="255">
        <v>12102</v>
      </c>
      <c r="K51" s="255"/>
      <c r="L51" s="260" t="s">
        <v>213</v>
      </c>
      <c r="M51" s="260"/>
      <c r="N51" s="101"/>
      <c r="O51" s="245"/>
      <c r="P51" s="245"/>
      <c r="Q51" s="245"/>
      <c r="R51" s="245"/>
      <c r="S51" s="245"/>
      <c r="T51" s="245"/>
      <c r="U51" s="249">
        <f t="shared" si="1"/>
        <v>0</v>
      </c>
      <c r="V51" s="250"/>
    </row>
    <row r="52" spans="1:22" ht="33.75">
      <c r="A52" s="97">
        <v>2</v>
      </c>
      <c r="B52" s="102">
        <v>24</v>
      </c>
      <c r="C52" s="175">
        <v>241</v>
      </c>
      <c r="D52" s="105" t="s">
        <v>163</v>
      </c>
      <c r="E52" s="265" t="s">
        <v>39</v>
      </c>
      <c r="F52" s="265"/>
      <c r="G52" s="265"/>
      <c r="H52" s="106">
        <v>30</v>
      </c>
      <c r="I52" s="98"/>
      <c r="J52" s="255">
        <v>12102</v>
      </c>
      <c r="K52" s="255"/>
      <c r="L52" s="260" t="s">
        <v>213</v>
      </c>
      <c r="M52" s="260"/>
      <c r="N52" s="101"/>
      <c r="O52" s="245"/>
      <c r="P52" s="245"/>
      <c r="Q52" s="245"/>
      <c r="R52" s="245"/>
      <c r="S52" s="348"/>
      <c r="T52" s="348"/>
      <c r="U52" s="249">
        <f t="shared" si="1"/>
        <v>0</v>
      </c>
      <c r="V52" s="250"/>
    </row>
    <row r="53" spans="1:22" ht="26.25">
      <c r="A53" s="97">
        <v>2</v>
      </c>
      <c r="B53" s="102">
        <v>24</v>
      </c>
      <c r="C53" s="102">
        <v>241</v>
      </c>
      <c r="D53" s="98" t="s">
        <v>164</v>
      </c>
      <c r="E53" s="282" t="s">
        <v>40</v>
      </c>
      <c r="F53" s="282"/>
      <c r="G53" s="282"/>
      <c r="H53" s="98">
        <v>30</v>
      </c>
      <c r="I53" s="98"/>
      <c r="J53" s="255">
        <v>12102</v>
      </c>
      <c r="K53" s="255"/>
      <c r="L53" s="260" t="s">
        <v>213</v>
      </c>
      <c r="M53" s="260"/>
      <c r="N53" s="101"/>
      <c r="O53" s="245"/>
      <c r="P53" s="245"/>
      <c r="Q53" s="245"/>
      <c r="R53" s="245"/>
      <c r="S53" s="245"/>
      <c r="T53" s="245"/>
      <c r="U53" s="249">
        <f t="shared" si="1"/>
        <v>0</v>
      </c>
      <c r="V53" s="250"/>
    </row>
    <row r="54" spans="1:22" ht="26.25">
      <c r="A54" s="97">
        <v>2</v>
      </c>
      <c r="B54" s="102">
        <v>24</v>
      </c>
      <c r="C54" s="102">
        <v>241</v>
      </c>
      <c r="D54" s="98" t="s">
        <v>165</v>
      </c>
      <c r="E54" s="265" t="s">
        <v>41</v>
      </c>
      <c r="F54" s="265"/>
      <c r="G54" s="265"/>
      <c r="H54" s="98">
        <v>30</v>
      </c>
      <c r="I54" s="98"/>
      <c r="J54" s="255">
        <v>12102</v>
      </c>
      <c r="K54" s="255"/>
      <c r="L54" s="260" t="s">
        <v>213</v>
      </c>
      <c r="M54" s="260"/>
      <c r="N54" s="101"/>
      <c r="O54" s="245"/>
      <c r="P54" s="245"/>
      <c r="Q54" s="245"/>
      <c r="R54" s="245"/>
      <c r="S54" s="245"/>
      <c r="T54" s="245"/>
      <c r="U54" s="249">
        <f t="shared" si="1"/>
        <v>0</v>
      </c>
      <c r="V54" s="250"/>
    </row>
    <row r="55" spans="1:22" ht="26.25">
      <c r="A55" s="97">
        <v>2</v>
      </c>
      <c r="B55" s="102">
        <v>24</v>
      </c>
      <c r="C55" s="102">
        <v>241</v>
      </c>
      <c r="D55" s="98" t="s">
        <v>166</v>
      </c>
      <c r="E55" s="265" t="s">
        <v>167</v>
      </c>
      <c r="F55" s="265"/>
      <c r="G55" s="265"/>
      <c r="H55" s="98">
        <v>30</v>
      </c>
      <c r="I55" s="171" t="s">
        <v>127</v>
      </c>
      <c r="J55" s="255">
        <v>12102</v>
      </c>
      <c r="K55" s="255"/>
      <c r="L55" s="260" t="s">
        <v>213</v>
      </c>
      <c r="M55" s="260"/>
      <c r="N55" s="101"/>
      <c r="O55" s="245"/>
      <c r="P55" s="245"/>
      <c r="Q55" s="245"/>
      <c r="R55" s="245"/>
      <c r="S55" s="245"/>
      <c r="T55" s="245"/>
      <c r="U55" s="249">
        <f t="shared" si="1"/>
        <v>0</v>
      </c>
      <c r="V55" s="250"/>
    </row>
    <row r="56" spans="1:22" ht="26.25">
      <c r="A56" s="97">
        <v>2</v>
      </c>
      <c r="B56" s="102">
        <v>24</v>
      </c>
      <c r="C56" s="102">
        <v>241</v>
      </c>
      <c r="D56" s="98" t="s">
        <v>168</v>
      </c>
      <c r="E56" s="265" t="s">
        <v>169</v>
      </c>
      <c r="F56" s="265"/>
      <c r="G56" s="265"/>
      <c r="H56" s="98">
        <v>30</v>
      </c>
      <c r="I56" s="98"/>
      <c r="J56" s="255">
        <v>12102</v>
      </c>
      <c r="K56" s="255"/>
      <c r="L56" s="260" t="s">
        <v>213</v>
      </c>
      <c r="M56" s="260"/>
      <c r="N56" s="101"/>
      <c r="O56" s="245"/>
      <c r="P56" s="245"/>
      <c r="Q56" s="245"/>
      <c r="R56" s="245"/>
      <c r="S56" s="245"/>
      <c r="T56" s="245"/>
      <c r="U56" s="249">
        <f t="shared" si="1"/>
        <v>0</v>
      </c>
      <c r="V56" s="250"/>
    </row>
    <row r="57" spans="1:22" ht="26.25">
      <c r="A57" s="97">
        <v>2</v>
      </c>
      <c r="B57" s="102">
        <v>24</v>
      </c>
      <c r="C57" s="102">
        <v>241</v>
      </c>
      <c r="D57" s="98" t="s">
        <v>170</v>
      </c>
      <c r="E57" s="265" t="s">
        <v>91</v>
      </c>
      <c r="F57" s="265"/>
      <c r="G57" s="265"/>
      <c r="H57" s="98">
        <v>30</v>
      </c>
      <c r="I57" s="98"/>
      <c r="J57" s="255">
        <v>12102</v>
      </c>
      <c r="K57" s="255"/>
      <c r="L57" s="260" t="s">
        <v>213</v>
      </c>
      <c r="M57" s="260"/>
      <c r="N57" s="101"/>
      <c r="O57" s="245"/>
      <c r="P57" s="245"/>
      <c r="Q57" s="245"/>
      <c r="R57" s="245"/>
      <c r="S57" s="245"/>
      <c r="T57" s="245"/>
      <c r="U57" s="249">
        <f t="shared" si="1"/>
        <v>0</v>
      </c>
      <c r="V57" s="250"/>
    </row>
    <row r="58" spans="1:22" ht="26.25">
      <c r="A58" s="97">
        <v>2</v>
      </c>
      <c r="B58" s="102">
        <v>24</v>
      </c>
      <c r="C58" s="102">
        <v>241</v>
      </c>
      <c r="D58" s="98" t="s">
        <v>171</v>
      </c>
      <c r="E58" s="265" t="s">
        <v>42</v>
      </c>
      <c r="F58" s="265"/>
      <c r="G58" s="265"/>
      <c r="H58" s="98">
        <v>30</v>
      </c>
      <c r="I58" s="98"/>
      <c r="J58" s="255">
        <v>12102</v>
      </c>
      <c r="K58" s="255"/>
      <c r="L58" s="260" t="s">
        <v>213</v>
      </c>
      <c r="M58" s="260"/>
      <c r="N58" s="101"/>
      <c r="O58" s="245"/>
      <c r="P58" s="245"/>
      <c r="Q58" s="245"/>
      <c r="R58" s="245"/>
      <c r="S58" s="245"/>
      <c r="T58" s="245"/>
      <c r="U58" s="249">
        <f t="shared" si="1"/>
        <v>0</v>
      </c>
      <c r="V58" s="250"/>
    </row>
    <row r="59" spans="1:22" ht="26.25">
      <c r="A59" s="97">
        <v>2</v>
      </c>
      <c r="B59" s="102">
        <v>24</v>
      </c>
      <c r="C59" s="102">
        <v>241</v>
      </c>
      <c r="D59" s="98" t="s">
        <v>210</v>
      </c>
      <c r="E59" s="265" t="s">
        <v>211</v>
      </c>
      <c r="F59" s="265"/>
      <c r="G59" s="265"/>
      <c r="H59" s="98">
        <v>30</v>
      </c>
      <c r="I59" s="171"/>
      <c r="J59" s="255">
        <v>12102</v>
      </c>
      <c r="K59" s="255"/>
      <c r="L59" s="260" t="s">
        <v>213</v>
      </c>
      <c r="M59" s="260"/>
      <c r="N59" s="101"/>
      <c r="O59" s="245"/>
      <c r="P59" s="245"/>
      <c r="Q59" s="245"/>
      <c r="R59" s="245"/>
      <c r="S59" s="245"/>
      <c r="T59" s="245"/>
      <c r="U59" s="249">
        <f t="shared" si="1"/>
        <v>0</v>
      </c>
      <c r="V59" s="250"/>
    </row>
    <row r="60" spans="1:22" ht="26.25">
      <c r="A60" s="97">
        <v>2</v>
      </c>
      <c r="B60" s="102">
        <v>24</v>
      </c>
      <c r="C60" s="102">
        <v>241</v>
      </c>
      <c r="D60" s="98" t="s">
        <v>172</v>
      </c>
      <c r="E60" s="265" t="s">
        <v>43</v>
      </c>
      <c r="F60" s="265"/>
      <c r="G60" s="265"/>
      <c r="H60" s="98">
        <v>30</v>
      </c>
      <c r="I60" s="98"/>
      <c r="J60" s="255">
        <v>12102</v>
      </c>
      <c r="K60" s="255"/>
      <c r="L60" s="260" t="s">
        <v>213</v>
      </c>
      <c r="M60" s="260"/>
      <c r="N60" s="101"/>
      <c r="O60" s="245"/>
      <c r="P60" s="245"/>
      <c r="Q60" s="245"/>
      <c r="R60" s="245"/>
      <c r="S60" s="245"/>
      <c r="T60" s="245"/>
      <c r="U60" s="249">
        <f t="shared" si="1"/>
        <v>0</v>
      </c>
      <c r="V60" s="250"/>
    </row>
    <row r="61" spans="1:22" ht="26.25">
      <c r="A61" s="97">
        <v>2</v>
      </c>
      <c r="B61" s="102">
        <v>24</v>
      </c>
      <c r="C61" s="102">
        <v>241</v>
      </c>
      <c r="D61" s="98" t="s">
        <v>173</v>
      </c>
      <c r="E61" s="265" t="s">
        <v>44</v>
      </c>
      <c r="F61" s="265"/>
      <c r="G61" s="265"/>
      <c r="H61" s="98">
        <v>30</v>
      </c>
      <c r="I61" s="98"/>
      <c r="J61" s="255">
        <v>12102</v>
      </c>
      <c r="K61" s="255"/>
      <c r="L61" s="260" t="s">
        <v>213</v>
      </c>
      <c r="M61" s="260"/>
      <c r="N61" s="101"/>
      <c r="O61" s="245"/>
      <c r="P61" s="245"/>
      <c r="Q61" s="245"/>
      <c r="R61" s="245"/>
      <c r="S61" s="245"/>
      <c r="T61" s="245"/>
      <c r="U61" s="249">
        <f t="shared" si="1"/>
        <v>0</v>
      </c>
      <c r="V61" s="250"/>
    </row>
    <row r="62" spans="1:22" ht="26.25">
      <c r="A62" s="97">
        <v>2</v>
      </c>
      <c r="B62" s="102">
        <v>24</v>
      </c>
      <c r="C62" s="102">
        <v>241</v>
      </c>
      <c r="D62" s="98" t="s">
        <v>174</v>
      </c>
      <c r="E62" s="265" t="s">
        <v>110</v>
      </c>
      <c r="F62" s="265"/>
      <c r="G62" s="265"/>
      <c r="H62" s="98">
        <v>30</v>
      </c>
      <c r="I62" s="98"/>
      <c r="J62" s="255">
        <v>12102</v>
      </c>
      <c r="K62" s="255"/>
      <c r="L62" s="260" t="s">
        <v>213</v>
      </c>
      <c r="M62" s="260"/>
      <c r="N62" s="101"/>
      <c r="O62" s="245"/>
      <c r="P62" s="245"/>
      <c r="Q62" s="245"/>
      <c r="R62" s="245"/>
      <c r="S62" s="245"/>
      <c r="T62" s="245"/>
      <c r="U62" s="249">
        <f t="shared" si="1"/>
        <v>0</v>
      </c>
      <c r="V62" s="250"/>
    </row>
    <row r="63" spans="1:22" ht="26.25">
      <c r="A63" s="97">
        <v>2</v>
      </c>
      <c r="B63" s="102">
        <v>24</v>
      </c>
      <c r="C63" s="102">
        <v>241</v>
      </c>
      <c r="D63" s="98" t="s">
        <v>177</v>
      </c>
      <c r="E63" s="265" t="s">
        <v>178</v>
      </c>
      <c r="F63" s="265"/>
      <c r="G63" s="265"/>
      <c r="H63" s="98">
        <v>30</v>
      </c>
      <c r="I63" s="98"/>
      <c r="J63" s="255">
        <v>12102</v>
      </c>
      <c r="K63" s="255"/>
      <c r="L63" s="260" t="s">
        <v>213</v>
      </c>
      <c r="M63" s="260"/>
      <c r="N63" s="101"/>
      <c r="O63" s="245"/>
      <c r="P63" s="245"/>
      <c r="Q63" s="245"/>
      <c r="R63" s="245"/>
      <c r="S63" s="245"/>
      <c r="T63" s="245"/>
      <c r="U63" s="249">
        <f t="shared" si="1"/>
        <v>0</v>
      </c>
      <c r="V63" s="250"/>
    </row>
    <row r="64" spans="1:22" ht="26.25">
      <c r="A64" s="97">
        <v>2</v>
      </c>
      <c r="B64" s="102">
        <v>24</v>
      </c>
      <c r="C64" s="102">
        <v>241</v>
      </c>
      <c r="D64" s="98" t="s">
        <v>175</v>
      </c>
      <c r="E64" s="265" t="s">
        <v>109</v>
      </c>
      <c r="F64" s="265"/>
      <c r="G64" s="265"/>
      <c r="H64" s="98">
        <v>30</v>
      </c>
      <c r="I64" s="98"/>
      <c r="J64" s="255">
        <v>12102</v>
      </c>
      <c r="K64" s="255"/>
      <c r="L64" s="260" t="s">
        <v>213</v>
      </c>
      <c r="M64" s="260"/>
      <c r="N64" s="101"/>
      <c r="O64" s="245"/>
      <c r="P64" s="245"/>
      <c r="Q64" s="245"/>
      <c r="R64" s="245"/>
      <c r="S64" s="245"/>
      <c r="T64" s="245"/>
      <c r="U64" s="249">
        <f t="shared" si="1"/>
        <v>0</v>
      </c>
      <c r="V64" s="250"/>
    </row>
    <row r="65" spans="1:22" ht="26.25">
      <c r="A65" s="97">
        <v>2</v>
      </c>
      <c r="B65" s="102">
        <v>24</v>
      </c>
      <c r="C65" s="102">
        <v>241</v>
      </c>
      <c r="D65" s="102" t="s">
        <v>175</v>
      </c>
      <c r="E65" s="265" t="s">
        <v>107</v>
      </c>
      <c r="F65" s="265"/>
      <c r="G65" s="265"/>
      <c r="H65" s="98">
        <v>30</v>
      </c>
      <c r="I65" s="98"/>
      <c r="J65" s="255">
        <v>12102</v>
      </c>
      <c r="K65" s="255"/>
      <c r="L65" s="260" t="s">
        <v>213</v>
      </c>
      <c r="M65" s="260"/>
      <c r="N65" s="101"/>
      <c r="O65" s="245"/>
      <c r="P65" s="245"/>
      <c r="Q65" s="245"/>
      <c r="R65" s="335"/>
      <c r="S65" s="245"/>
      <c r="T65" s="245"/>
      <c r="U65" s="249">
        <f>+O65+Q65</f>
        <v>0</v>
      </c>
      <c r="V65" s="250"/>
    </row>
    <row r="66" spans="1:22" ht="26.25">
      <c r="A66" s="97">
        <v>2</v>
      </c>
      <c r="B66" s="102">
        <v>24</v>
      </c>
      <c r="C66" s="102">
        <v>241</v>
      </c>
      <c r="D66" s="98" t="s">
        <v>176</v>
      </c>
      <c r="E66" s="265" t="s">
        <v>108</v>
      </c>
      <c r="F66" s="265"/>
      <c r="G66" s="265"/>
      <c r="H66" s="98">
        <v>30</v>
      </c>
      <c r="I66" s="98"/>
      <c r="J66" s="255">
        <v>12102</v>
      </c>
      <c r="K66" s="255"/>
      <c r="L66" s="260" t="s">
        <v>213</v>
      </c>
      <c r="M66" s="260"/>
      <c r="N66" s="101"/>
      <c r="O66" s="245"/>
      <c r="P66" s="245"/>
      <c r="Q66" s="245"/>
      <c r="R66" s="245"/>
      <c r="S66" s="245"/>
      <c r="T66" s="245"/>
      <c r="U66" s="249">
        <f t="shared" si="1"/>
        <v>0</v>
      </c>
      <c r="V66" s="250"/>
    </row>
    <row r="67" spans="1:22" ht="27" thickBot="1">
      <c r="A67" s="107">
        <v>2</v>
      </c>
      <c r="B67" s="108">
        <v>24</v>
      </c>
      <c r="C67" s="108">
        <v>241</v>
      </c>
      <c r="D67" s="109" t="s">
        <v>177</v>
      </c>
      <c r="E67" s="283" t="s">
        <v>45</v>
      </c>
      <c r="F67" s="283"/>
      <c r="G67" s="283"/>
      <c r="H67" s="109">
        <v>30</v>
      </c>
      <c r="I67" s="174" t="s">
        <v>127</v>
      </c>
      <c r="J67" s="270">
        <v>12102</v>
      </c>
      <c r="K67" s="270"/>
      <c r="L67" s="327" t="s">
        <v>213</v>
      </c>
      <c r="M67" s="327"/>
      <c r="N67" s="111"/>
      <c r="O67" s="257"/>
      <c r="P67" s="257"/>
      <c r="Q67" s="257"/>
      <c r="R67" s="257"/>
      <c r="S67" s="257"/>
      <c r="T67" s="257"/>
      <c r="U67" s="249">
        <f t="shared" si="1"/>
        <v>0</v>
      </c>
      <c r="V67" s="250"/>
    </row>
    <row r="68" spans="1:22" ht="27" thickBot="1">
      <c r="A68" s="112"/>
      <c r="B68" s="113"/>
      <c r="C68" s="113"/>
      <c r="D68" s="114"/>
      <c r="E68" s="276" t="s">
        <v>46</v>
      </c>
      <c r="F68" s="276"/>
      <c r="G68" s="276"/>
      <c r="H68" s="116"/>
      <c r="I68" s="117"/>
      <c r="J68" s="277"/>
      <c r="K68" s="277"/>
      <c r="L68" s="272"/>
      <c r="M68" s="272"/>
      <c r="N68" s="118"/>
      <c r="O68" s="246"/>
      <c r="P68" s="246"/>
      <c r="Q68" s="246"/>
      <c r="R68" s="246"/>
      <c r="S68" s="258"/>
      <c r="T68" s="259"/>
      <c r="U68" s="258">
        <f>+O68+Q68</f>
        <v>0</v>
      </c>
      <c r="V68" s="332"/>
    </row>
    <row r="69" spans="1:22" ht="23.25">
      <c r="A69" s="273"/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4"/>
      <c r="R69" s="274"/>
      <c r="S69" s="274"/>
      <c r="T69" s="274"/>
      <c r="U69" s="274"/>
      <c r="V69" s="275"/>
    </row>
    <row r="70" spans="1:22" ht="26.25">
      <c r="A70" s="262" t="s">
        <v>68</v>
      </c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63"/>
      <c r="P70" s="263"/>
      <c r="Q70" s="263"/>
      <c r="R70" s="263"/>
      <c r="S70" s="263"/>
      <c r="T70" s="263"/>
      <c r="U70" s="263"/>
      <c r="V70" s="264"/>
    </row>
    <row r="71" spans="1:22" ht="26.25">
      <c r="A71" s="97">
        <v>2</v>
      </c>
      <c r="B71" s="102">
        <v>24</v>
      </c>
      <c r="C71" s="102">
        <v>241</v>
      </c>
      <c r="D71" s="98" t="s">
        <v>180</v>
      </c>
      <c r="E71" s="279" t="s">
        <v>47</v>
      </c>
      <c r="F71" s="279"/>
      <c r="G71" s="279"/>
      <c r="H71" s="98">
        <v>30</v>
      </c>
      <c r="I71" s="171" t="s">
        <v>128</v>
      </c>
      <c r="J71" s="255">
        <v>12102</v>
      </c>
      <c r="K71" s="255"/>
      <c r="L71" s="260" t="s">
        <v>213</v>
      </c>
      <c r="M71" s="260"/>
      <c r="N71" s="101"/>
      <c r="O71" s="245"/>
      <c r="P71" s="245"/>
      <c r="Q71" s="245"/>
      <c r="R71" s="245"/>
      <c r="S71" s="245"/>
      <c r="T71" s="245"/>
      <c r="U71" s="249">
        <f>+O71+Q71</f>
        <v>0</v>
      </c>
      <c r="V71" s="250"/>
    </row>
    <row r="72" spans="1:22" ht="26.25">
      <c r="A72" s="97">
        <v>2</v>
      </c>
      <c r="B72" s="102">
        <v>24</v>
      </c>
      <c r="C72" s="102">
        <v>241</v>
      </c>
      <c r="D72" s="98" t="s">
        <v>181</v>
      </c>
      <c r="E72" s="278" t="s">
        <v>48</v>
      </c>
      <c r="F72" s="278"/>
      <c r="G72" s="278"/>
      <c r="H72" s="98">
        <v>30</v>
      </c>
      <c r="I72" s="171"/>
      <c r="J72" s="255">
        <v>12102</v>
      </c>
      <c r="K72" s="255"/>
      <c r="L72" s="260" t="s">
        <v>213</v>
      </c>
      <c r="M72" s="260"/>
      <c r="N72" s="101"/>
      <c r="O72" s="245"/>
      <c r="P72" s="245"/>
      <c r="Q72" s="245"/>
      <c r="R72" s="245"/>
      <c r="S72" s="245"/>
      <c r="T72" s="245"/>
      <c r="U72" s="249">
        <f aca="true" t="shared" si="2" ref="U72:U85">+O72+Q72</f>
        <v>0</v>
      </c>
      <c r="V72" s="250"/>
    </row>
    <row r="73" spans="1:22" ht="26.25">
      <c r="A73" s="97">
        <v>2</v>
      </c>
      <c r="B73" s="102">
        <v>24</v>
      </c>
      <c r="C73" s="102">
        <v>241</v>
      </c>
      <c r="D73" s="98" t="s">
        <v>182</v>
      </c>
      <c r="E73" s="99" t="s">
        <v>49</v>
      </c>
      <c r="F73" s="99"/>
      <c r="G73" s="99"/>
      <c r="H73" s="98">
        <v>30</v>
      </c>
      <c r="I73" s="98"/>
      <c r="J73" s="255">
        <v>12102</v>
      </c>
      <c r="K73" s="255"/>
      <c r="L73" s="260" t="s">
        <v>213</v>
      </c>
      <c r="M73" s="260"/>
      <c r="N73" s="101"/>
      <c r="O73" s="245"/>
      <c r="P73" s="245"/>
      <c r="Q73" s="245"/>
      <c r="R73" s="245"/>
      <c r="S73" s="245"/>
      <c r="T73" s="245"/>
      <c r="U73" s="249">
        <f t="shared" si="2"/>
        <v>0</v>
      </c>
      <c r="V73" s="250"/>
    </row>
    <row r="74" spans="1:22" ht="26.25">
      <c r="A74" s="97">
        <v>2</v>
      </c>
      <c r="B74" s="102">
        <v>24</v>
      </c>
      <c r="C74" s="102">
        <v>241</v>
      </c>
      <c r="D74" s="98" t="s">
        <v>183</v>
      </c>
      <c r="E74" s="99" t="s">
        <v>50</v>
      </c>
      <c r="F74" s="99"/>
      <c r="G74" s="99"/>
      <c r="H74" s="98">
        <v>30</v>
      </c>
      <c r="I74" s="98"/>
      <c r="J74" s="255">
        <v>12102</v>
      </c>
      <c r="K74" s="255"/>
      <c r="L74" s="260" t="s">
        <v>213</v>
      </c>
      <c r="M74" s="260"/>
      <c r="N74" s="101"/>
      <c r="O74" s="245"/>
      <c r="P74" s="245"/>
      <c r="Q74" s="245"/>
      <c r="R74" s="245"/>
      <c r="S74" s="245"/>
      <c r="T74" s="245"/>
      <c r="U74" s="249">
        <f t="shared" si="2"/>
        <v>0</v>
      </c>
      <c r="V74" s="250"/>
    </row>
    <row r="75" spans="1:22" ht="26.25">
      <c r="A75" s="97">
        <v>2</v>
      </c>
      <c r="B75" s="102">
        <v>24</v>
      </c>
      <c r="C75" s="102">
        <v>241</v>
      </c>
      <c r="D75" s="98" t="s">
        <v>184</v>
      </c>
      <c r="E75" s="99" t="s">
        <v>185</v>
      </c>
      <c r="F75" s="99"/>
      <c r="G75" s="99"/>
      <c r="H75" s="98">
        <v>30</v>
      </c>
      <c r="I75" s="98"/>
      <c r="J75" s="255">
        <v>12102</v>
      </c>
      <c r="K75" s="255"/>
      <c r="L75" s="260" t="s">
        <v>213</v>
      </c>
      <c r="M75" s="260"/>
      <c r="N75" s="101"/>
      <c r="O75" s="245"/>
      <c r="P75" s="245"/>
      <c r="Q75" s="245"/>
      <c r="R75" s="245"/>
      <c r="S75" s="245"/>
      <c r="T75" s="245"/>
      <c r="U75" s="249">
        <f t="shared" si="2"/>
        <v>0</v>
      </c>
      <c r="V75" s="250"/>
    </row>
    <row r="76" spans="1:22" ht="26.25">
      <c r="A76" s="97">
        <v>2</v>
      </c>
      <c r="B76" s="102">
        <v>24</v>
      </c>
      <c r="C76" s="102">
        <v>241</v>
      </c>
      <c r="D76" s="98" t="s">
        <v>187</v>
      </c>
      <c r="E76" s="99" t="s">
        <v>51</v>
      </c>
      <c r="F76" s="99"/>
      <c r="G76" s="99"/>
      <c r="H76" s="98">
        <v>30</v>
      </c>
      <c r="I76" s="98"/>
      <c r="J76" s="255">
        <v>12102</v>
      </c>
      <c r="K76" s="255"/>
      <c r="L76" s="260" t="s">
        <v>213</v>
      </c>
      <c r="M76" s="260"/>
      <c r="N76" s="101"/>
      <c r="O76" s="245"/>
      <c r="P76" s="245"/>
      <c r="Q76" s="245"/>
      <c r="R76" s="245"/>
      <c r="S76" s="245"/>
      <c r="T76" s="245"/>
      <c r="U76" s="249">
        <f t="shared" si="2"/>
        <v>0</v>
      </c>
      <c r="V76" s="250"/>
    </row>
    <row r="77" spans="1:22" ht="26.25">
      <c r="A77" s="97">
        <v>2</v>
      </c>
      <c r="B77" s="102">
        <v>24</v>
      </c>
      <c r="C77" s="102">
        <v>241</v>
      </c>
      <c r="D77" s="98" t="s">
        <v>188</v>
      </c>
      <c r="E77" s="99" t="s">
        <v>186</v>
      </c>
      <c r="F77" s="99"/>
      <c r="G77" s="99"/>
      <c r="H77" s="98">
        <v>30</v>
      </c>
      <c r="I77" s="98"/>
      <c r="J77" s="255">
        <v>12102</v>
      </c>
      <c r="K77" s="255"/>
      <c r="L77" s="260" t="s">
        <v>213</v>
      </c>
      <c r="M77" s="260"/>
      <c r="N77" s="101"/>
      <c r="O77" s="245"/>
      <c r="P77" s="245"/>
      <c r="Q77" s="245"/>
      <c r="R77" s="245"/>
      <c r="S77" s="245"/>
      <c r="T77" s="245"/>
      <c r="U77" s="249">
        <f t="shared" si="2"/>
        <v>0</v>
      </c>
      <c r="V77" s="250"/>
    </row>
    <row r="78" spans="1:22" ht="26.25">
      <c r="A78" s="97">
        <v>2</v>
      </c>
      <c r="B78" s="102">
        <v>24</v>
      </c>
      <c r="C78" s="102">
        <v>241</v>
      </c>
      <c r="D78" s="98" t="s">
        <v>189</v>
      </c>
      <c r="E78" s="99" t="s">
        <v>52</v>
      </c>
      <c r="F78" s="99"/>
      <c r="G78" s="99"/>
      <c r="H78" s="98">
        <v>30</v>
      </c>
      <c r="I78" s="171" t="s">
        <v>128</v>
      </c>
      <c r="J78" s="255">
        <v>12102</v>
      </c>
      <c r="K78" s="255"/>
      <c r="L78" s="260" t="s">
        <v>213</v>
      </c>
      <c r="M78" s="260"/>
      <c r="N78" s="101"/>
      <c r="O78" s="245"/>
      <c r="P78" s="245"/>
      <c r="Q78" s="245"/>
      <c r="R78" s="245"/>
      <c r="S78" s="245"/>
      <c r="T78" s="245"/>
      <c r="U78" s="249">
        <f t="shared" si="2"/>
        <v>0</v>
      </c>
      <c r="V78" s="250"/>
    </row>
    <row r="79" spans="1:22" ht="26.25">
      <c r="A79" s="97">
        <v>2</v>
      </c>
      <c r="B79" s="102">
        <v>24</v>
      </c>
      <c r="C79" s="102">
        <v>241</v>
      </c>
      <c r="D79" s="98" t="s">
        <v>190</v>
      </c>
      <c r="E79" s="99" t="s">
        <v>53</v>
      </c>
      <c r="F79" s="99"/>
      <c r="G79" s="99"/>
      <c r="H79" s="98">
        <v>30</v>
      </c>
      <c r="I79" s="98"/>
      <c r="J79" s="255">
        <v>12102</v>
      </c>
      <c r="K79" s="255"/>
      <c r="L79" s="260" t="s">
        <v>213</v>
      </c>
      <c r="M79" s="260"/>
      <c r="N79" s="101"/>
      <c r="O79" s="245"/>
      <c r="P79" s="245"/>
      <c r="Q79" s="245"/>
      <c r="R79" s="245"/>
      <c r="S79" s="245"/>
      <c r="T79" s="245"/>
      <c r="U79" s="249">
        <f t="shared" si="2"/>
        <v>0</v>
      </c>
      <c r="V79" s="250"/>
    </row>
    <row r="80" spans="1:22" ht="26.25">
      <c r="A80" s="97">
        <v>2</v>
      </c>
      <c r="B80" s="102">
        <v>24</v>
      </c>
      <c r="C80" s="102">
        <v>241</v>
      </c>
      <c r="D80" s="98" t="s">
        <v>191</v>
      </c>
      <c r="E80" s="99" t="s">
        <v>54</v>
      </c>
      <c r="F80" s="99"/>
      <c r="G80" s="99"/>
      <c r="H80" s="98">
        <v>30</v>
      </c>
      <c r="I80" s="98"/>
      <c r="J80" s="255">
        <v>12102</v>
      </c>
      <c r="K80" s="255"/>
      <c r="L80" s="260" t="s">
        <v>213</v>
      </c>
      <c r="M80" s="260"/>
      <c r="N80" s="101"/>
      <c r="O80" s="245"/>
      <c r="P80" s="245"/>
      <c r="Q80" s="245"/>
      <c r="R80" s="245"/>
      <c r="S80" s="245"/>
      <c r="T80" s="245"/>
      <c r="U80" s="249">
        <f t="shared" si="2"/>
        <v>0</v>
      </c>
      <c r="V80" s="250"/>
    </row>
    <row r="81" spans="1:22" ht="26.25">
      <c r="A81" s="97">
        <v>2</v>
      </c>
      <c r="B81" s="102">
        <v>24</v>
      </c>
      <c r="C81" s="102">
        <v>241</v>
      </c>
      <c r="D81" s="98" t="s">
        <v>192</v>
      </c>
      <c r="E81" s="99" t="s">
        <v>55</v>
      </c>
      <c r="F81" s="99"/>
      <c r="G81" s="99"/>
      <c r="H81" s="98">
        <v>30</v>
      </c>
      <c r="I81" s="98"/>
      <c r="J81" s="255">
        <v>12102</v>
      </c>
      <c r="K81" s="255"/>
      <c r="L81" s="260" t="s">
        <v>213</v>
      </c>
      <c r="M81" s="260"/>
      <c r="N81" s="101"/>
      <c r="O81" s="245"/>
      <c r="P81" s="245"/>
      <c r="Q81" s="245"/>
      <c r="R81" s="245"/>
      <c r="S81" s="245"/>
      <c r="T81" s="245"/>
      <c r="U81" s="249">
        <f t="shared" si="2"/>
        <v>0</v>
      </c>
      <c r="V81" s="250"/>
    </row>
    <row r="82" spans="1:22" ht="26.25">
      <c r="A82" s="97">
        <v>2</v>
      </c>
      <c r="B82" s="102">
        <v>24</v>
      </c>
      <c r="C82" s="102">
        <v>241</v>
      </c>
      <c r="D82" s="98" t="s">
        <v>193</v>
      </c>
      <c r="E82" s="99" t="s">
        <v>56</v>
      </c>
      <c r="F82" s="99"/>
      <c r="G82" s="99"/>
      <c r="H82" s="98">
        <v>30</v>
      </c>
      <c r="I82" s="98"/>
      <c r="J82" s="255">
        <v>12102</v>
      </c>
      <c r="K82" s="255"/>
      <c r="L82" s="260" t="s">
        <v>213</v>
      </c>
      <c r="M82" s="260"/>
      <c r="N82" s="101"/>
      <c r="O82" s="245"/>
      <c r="P82" s="245"/>
      <c r="Q82" s="245"/>
      <c r="R82" s="245"/>
      <c r="S82" s="245"/>
      <c r="T82" s="245"/>
      <c r="U82" s="249">
        <f t="shared" si="2"/>
        <v>0</v>
      </c>
      <c r="V82" s="250"/>
    </row>
    <row r="83" spans="1:22" ht="26.25">
      <c r="A83" s="97">
        <v>2</v>
      </c>
      <c r="B83" s="102">
        <v>24</v>
      </c>
      <c r="C83" s="102">
        <v>241</v>
      </c>
      <c r="D83" s="98" t="s">
        <v>190</v>
      </c>
      <c r="E83" s="99" t="s">
        <v>69</v>
      </c>
      <c r="F83" s="99"/>
      <c r="G83" s="99"/>
      <c r="H83" s="98">
        <v>30</v>
      </c>
      <c r="I83" s="98"/>
      <c r="J83" s="255">
        <v>12102</v>
      </c>
      <c r="K83" s="255"/>
      <c r="L83" s="260" t="s">
        <v>213</v>
      </c>
      <c r="M83" s="260"/>
      <c r="N83" s="101"/>
      <c r="O83" s="245"/>
      <c r="P83" s="245"/>
      <c r="Q83" s="245"/>
      <c r="R83" s="245"/>
      <c r="S83" s="245"/>
      <c r="T83" s="245"/>
      <c r="U83" s="249">
        <f t="shared" si="2"/>
        <v>0</v>
      </c>
      <c r="V83" s="250"/>
    </row>
    <row r="84" spans="1:22" ht="26.25">
      <c r="A84" s="107">
        <v>2</v>
      </c>
      <c r="B84" s="108">
        <v>24</v>
      </c>
      <c r="C84" s="108">
        <v>241</v>
      </c>
      <c r="D84" s="109"/>
      <c r="E84" s="104" t="s">
        <v>115</v>
      </c>
      <c r="F84" s="104"/>
      <c r="G84" s="104"/>
      <c r="H84" s="109">
        <v>30</v>
      </c>
      <c r="I84" s="109"/>
      <c r="J84" s="255">
        <v>12102</v>
      </c>
      <c r="K84" s="255"/>
      <c r="L84" s="260" t="s">
        <v>213</v>
      </c>
      <c r="M84" s="260"/>
      <c r="N84" s="101"/>
      <c r="O84" s="245"/>
      <c r="P84" s="245"/>
      <c r="Q84" s="245"/>
      <c r="R84" s="245"/>
      <c r="S84" s="245"/>
      <c r="T84" s="245"/>
      <c r="U84" s="249">
        <f t="shared" si="2"/>
        <v>0</v>
      </c>
      <c r="V84" s="250"/>
    </row>
    <row r="85" spans="1:22" ht="28.5" thickBot="1">
      <c r="A85" s="107">
        <v>2</v>
      </c>
      <c r="B85" s="108">
        <v>24</v>
      </c>
      <c r="C85" s="108">
        <v>241</v>
      </c>
      <c r="D85" s="109" t="s">
        <v>194</v>
      </c>
      <c r="E85" s="104" t="s">
        <v>57</v>
      </c>
      <c r="F85" s="104"/>
      <c r="G85" s="104"/>
      <c r="H85" s="109">
        <v>30</v>
      </c>
      <c r="I85" s="174" t="s">
        <v>128</v>
      </c>
      <c r="J85" s="270">
        <v>12102</v>
      </c>
      <c r="K85" s="270"/>
      <c r="L85" s="261" t="s">
        <v>213</v>
      </c>
      <c r="M85" s="261"/>
      <c r="N85" s="111"/>
      <c r="O85" s="257"/>
      <c r="P85" s="257"/>
      <c r="Q85" s="257"/>
      <c r="R85" s="257"/>
      <c r="S85" s="257"/>
      <c r="T85" s="257"/>
      <c r="U85" s="249">
        <f t="shared" si="2"/>
        <v>0</v>
      </c>
      <c r="V85" s="250"/>
    </row>
    <row r="86" spans="1:22" ht="27" thickBot="1">
      <c r="A86" s="112"/>
      <c r="B86" s="113"/>
      <c r="C86" s="113"/>
      <c r="D86" s="114"/>
      <c r="E86" s="115" t="s">
        <v>58</v>
      </c>
      <c r="F86" s="115"/>
      <c r="G86" s="115"/>
      <c r="H86" s="127"/>
      <c r="I86" s="128"/>
      <c r="J86" s="251"/>
      <c r="K86" s="252"/>
      <c r="L86" s="272"/>
      <c r="M86" s="272"/>
      <c r="N86" s="118"/>
      <c r="O86" s="246">
        <f>SUM(O71:P85)</f>
        <v>0</v>
      </c>
      <c r="P86" s="246"/>
      <c r="Q86" s="246">
        <f>SUM(Q71:R85)</f>
        <v>0</v>
      </c>
      <c r="R86" s="246"/>
      <c r="S86" s="246"/>
      <c r="T86" s="246"/>
      <c r="U86" s="246">
        <f>+O86+Q86</f>
        <v>0</v>
      </c>
      <c r="V86" s="246"/>
    </row>
    <row r="87" spans="1:22" ht="27" thickBot="1">
      <c r="A87" s="329"/>
      <c r="B87" s="236"/>
      <c r="C87" s="236"/>
      <c r="D87" s="236"/>
      <c r="E87" s="236"/>
      <c r="F87" s="236"/>
      <c r="G87" s="236"/>
      <c r="H87" s="236"/>
      <c r="I87" s="236"/>
      <c r="J87" s="236"/>
      <c r="K87" s="236"/>
      <c r="L87" s="236"/>
      <c r="M87" s="236"/>
      <c r="N87" s="236"/>
      <c r="O87" s="236"/>
      <c r="P87" s="236"/>
      <c r="Q87" s="236"/>
      <c r="R87" s="236"/>
      <c r="S87" s="236"/>
      <c r="T87" s="236"/>
      <c r="U87" s="236"/>
      <c r="V87" s="330"/>
    </row>
    <row r="88" spans="1:22" ht="27" thickBot="1">
      <c r="A88" s="128"/>
      <c r="B88" s="117"/>
      <c r="C88" s="117"/>
      <c r="D88" s="117"/>
      <c r="E88" s="129" t="s">
        <v>105</v>
      </c>
      <c r="F88" s="130"/>
      <c r="G88" s="115"/>
      <c r="H88" s="116"/>
      <c r="I88" s="117"/>
      <c r="J88" s="251"/>
      <c r="K88" s="252"/>
      <c r="L88" s="272"/>
      <c r="M88" s="272"/>
      <c r="N88" s="118"/>
      <c r="O88" s="258">
        <f>+O86+O68+O37</f>
        <v>0</v>
      </c>
      <c r="P88" s="259"/>
      <c r="Q88" s="258">
        <f>+Q86+Q68+Q37</f>
        <v>0</v>
      </c>
      <c r="R88" s="259"/>
      <c r="S88" s="258"/>
      <c r="T88" s="259"/>
      <c r="U88" s="258">
        <f>+O88+Q88</f>
        <v>0</v>
      </c>
      <c r="V88" s="259"/>
    </row>
    <row r="89" spans="1:22" ht="26.25">
      <c r="A89" s="266" t="s">
        <v>70</v>
      </c>
      <c r="B89" s="263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4"/>
    </row>
    <row r="90" spans="1:22" ht="52.5">
      <c r="A90" s="131" t="s">
        <v>6</v>
      </c>
      <c r="B90" s="132" t="s">
        <v>137</v>
      </c>
      <c r="C90" s="132" t="s">
        <v>136</v>
      </c>
      <c r="D90" s="132" t="s">
        <v>195</v>
      </c>
      <c r="E90" s="331" t="s">
        <v>196</v>
      </c>
      <c r="F90" s="331"/>
      <c r="G90" s="331"/>
      <c r="H90" s="133" t="s">
        <v>126</v>
      </c>
      <c r="I90" s="173" t="s">
        <v>128</v>
      </c>
      <c r="J90" s="255">
        <v>12102</v>
      </c>
      <c r="K90" s="255"/>
      <c r="L90" s="260" t="s">
        <v>80</v>
      </c>
      <c r="M90" s="260"/>
      <c r="N90" s="135"/>
      <c r="O90" s="245"/>
      <c r="P90" s="245"/>
      <c r="Q90" s="245"/>
      <c r="R90" s="245"/>
      <c r="S90" s="245"/>
      <c r="T90" s="245"/>
      <c r="U90" s="249">
        <f>+O90+Q90</f>
        <v>0</v>
      </c>
      <c r="V90" s="250"/>
    </row>
    <row r="91" spans="1:22" ht="26.25">
      <c r="A91" s="97">
        <v>2</v>
      </c>
      <c r="B91" s="102">
        <v>24</v>
      </c>
      <c r="C91" s="102">
        <v>241</v>
      </c>
      <c r="D91" s="98" t="s">
        <v>197</v>
      </c>
      <c r="E91" s="99" t="s">
        <v>61</v>
      </c>
      <c r="F91" s="99"/>
      <c r="G91" s="99" t="s">
        <v>198</v>
      </c>
      <c r="H91" s="100">
        <v>30</v>
      </c>
      <c r="I91" s="134"/>
      <c r="J91" s="255">
        <v>12102</v>
      </c>
      <c r="K91" s="255"/>
      <c r="L91" s="260" t="s">
        <v>80</v>
      </c>
      <c r="M91" s="260"/>
      <c r="N91" s="135"/>
      <c r="O91" s="245"/>
      <c r="P91" s="245"/>
      <c r="Q91" s="245"/>
      <c r="R91" s="245"/>
      <c r="S91" s="245"/>
      <c r="T91" s="245"/>
      <c r="U91" s="249">
        <f aca="true" t="shared" si="3" ref="U91:U97">+O91+Q91</f>
        <v>0</v>
      </c>
      <c r="V91" s="250"/>
    </row>
    <row r="92" spans="1:22" ht="26.25">
      <c r="A92" s="97">
        <v>2</v>
      </c>
      <c r="B92" s="102">
        <v>24</v>
      </c>
      <c r="C92" s="102">
        <v>241</v>
      </c>
      <c r="D92" s="98" t="s">
        <v>199</v>
      </c>
      <c r="E92" s="99" t="s">
        <v>200</v>
      </c>
      <c r="F92" s="99"/>
      <c r="G92" s="99"/>
      <c r="H92" s="100">
        <v>30</v>
      </c>
      <c r="I92" s="134"/>
      <c r="J92" s="255">
        <v>12102</v>
      </c>
      <c r="K92" s="255"/>
      <c r="L92" s="260" t="s">
        <v>80</v>
      </c>
      <c r="M92" s="260"/>
      <c r="N92" s="135"/>
      <c r="O92" s="245"/>
      <c r="P92" s="245"/>
      <c r="Q92" s="245"/>
      <c r="R92" s="245"/>
      <c r="S92" s="245"/>
      <c r="T92" s="245"/>
      <c r="U92" s="249">
        <f t="shared" si="3"/>
        <v>0</v>
      </c>
      <c r="V92" s="250"/>
    </row>
    <row r="93" spans="1:22" ht="26.25">
      <c r="A93" s="97">
        <v>2</v>
      </c>
      <c r="B93" s="102">
        <v>24</v>
      </c>
      <c r="C93" s="102">
        <v>241</v>
      </c>
      <c r="D93" s="98" t="s">
        <v>201</v>
      </c>
      <c r="E93" s="99" t="s">
        <v>202</v>
      </c>
      <c r="F93" s="99"/>
      <c r="G93" s="99"/>
      <c r="H93" s="136">
        <v>30</v>
      </c>
      <c r="I93" s="134"/>
      <c r="J93" s="255">
        <v>12102</v>
      </c>
      <c r="K93" s="255"/>
      <c r="L93" s="271" t="s">
        <v>80</v>
      </c>
      <c r="M93" s="271"/>
      <c r="N93" s="135"/>
      <c r="O93" s="256"/>
      <c r="P93" s="256"/>
      <c r="Q93" s="256"/>
      <c r="R93" s="256"/>
      <c r="S93" s="256"/>
      <c r="T93" s="256"/>
      <c r="U93" s="249">
        <f t="shared" si="3"/>
        <v>0</v>
      </c>
      <c r="V93" s="250"/>
    </row>
    <row r="94" spans="1:22" ht="26.25">
      <c r="A94" s="97">
        <v>2</v>
      </c>
      <c r="B94" s="98">
        <v>24</v>
      </c>
      <c r="C94" s="98">
        <v>241</v>
      </c>
      <c r="D94" s="98" t="s">
        <v>203</v>
      </c>
      <c r="E94" s="99" t="s">
        <v>204</v>
      </c>
      <c r="F94" s="99"/>
      <c r="G94" s="99"/>
      <c r="H94" s="136">
        <v>30</v>
      </c>
      <c r="I94" s="173" t="s">
        <v>128</v>
      </c>
      <c r="J94" s="255">
        <v>12102</v>
      </c>
      <c r="K94" s="255"/>
      <c r="L94" s="271" t="s">
        <v>80</v>
      </c>
      <c r="M94" s="271"/>
      <c r="N94" s="135"/>
      <c r="O94" s="249"/>
      <c r="P94" s="328"/>
      <c r="Q94" s="256"/>
      <c r="R94" s="256"/>
      <c r="S94" s="256"/>
      <c r="T94" s="256"/>
      <c r="U94" s="249">
        <f t="shared" si="3"/>
        <v>0</v>
      </c>
      <c r="V94" s="250"/>
    </row>
    <row r="95" spans="1:22" ht="26.25">
      <c r="A95" s="97">
        <v>2</v>
      </c>
      <c r="B95" s="98">
        <v>24</v>
      </c>
      <c r="C95" s="98">
        <v>241</v>
      </c>
      <c r="D95" s="98" t="s">
        <v>205</v>
      </c>
      <c r="E95" s="265" t="s">
        <v>206</v>
      </c>
      <c r="F95" s="265"/>
      <c r="G95" s="265"/>
      <c r="H95" s="136">
        <v>30</v>
      </c>
      <c r="I95" s="134"/>
      <c r="J95" s="255">
        <v>12102</v>
      </c>
      <c r="K95" s="255"/>
      <c r="L95" s="271" t="s">
        <v>80</v>
      </c>
      <c r="M95" s="271"/>
      <c r="N95" s="135"/>
      <c r="O95" s="249"/>
      <c r="P95" s="328"/>
      <c r="Q95" s="256"/>
      <c r="R95" s="256"/>
      <c r="S95" s="256"/>
      <c r="T95" s="256"/>
      <c r="U95" s="249">
        <f t="shared" si="3"/>
        <v>0</v>
      </c>
      <c r="V95" s="250"/>
    </row>
    <row r="96" spans="1:22" ht="26.25">
      <c r="A96" s="97">
        <v>2</v>
      </c>
      <c r="B96" s="98">
        <v>24</v>
      </c>
      <c r="C96" s="98">
        <v>241</v>
      </c>
      <c r="D96" s="98" t="s">
        <v>138</v>
      </c>
      <c r="E96" s="265" t="s">
        <v>207</v>
      </c>
      <c r="F96" s="265"/>
      <c r="G96" s="265"/>
      <c r="H96" s="136">
        <v>30</v>
      </c>
      <c r="I96" s="134"/>
      <c r="J96" s="255">
        <v>12102</v>
      </c>
      <c r="K96" s="255"/>
      <c r="L96" s="271" t="s">
        <v>80</v>
      </c>
      <c r="M96" s="271"/>
      <c r="N96" s="135"/>
      <c r="O96" s="256"/>
      <c r="P96" s="328"/>
      <c r="Q96" s="256"/>
      <c r="R96" s="256"/>
      <c r="S96" s="281"/>
      <c r="T96" s="281"/>
      <c r="U96" s="249">
        <f t="shared" si="3"/>
        <v>0</v>
      </c>
      <c r="V96" s="250"/>
    </row>
    <row r="97" spans="1:22" ht="27" thickBot="1">
      <c r="A97" s="107">
        <v>2</v>
      </c>
      <c r="B97" s="109">
        <v>24</v>
      </c>
      <c r="C97" s="109">
        <v>241</v>
      </c>
      <c r="D97" s="109" t="s">
        <v>208</v>
      </c>
      <c r="E97" s="104" t="s">
        <v>209</v>
      </c>
      <c r="F97" s="104"/>
      <c r="G97" s="104"/>
      <c r="H97" s="110">
        <v>30</v>
      </c>
      <c r="I97" s="172" t="s">
        <v>128</v>
      </c>
      <c r="J97" s="270">
        <v>12102</v>
      </c>
      <c r="K97" s="270"/>
      <c r="L97" s="232" t="s">
        <v>80</v>
      </c>
      <c r="M97" s="232"/>
      <c r="N97" s="94"/>
      <c r="O97" s="257"/>
      <c r="P97" s="257"/>
      <c r="Q97" s="257"/>
      <c r="R97" s="257"/>
      <c r="S97" s="238"/>
      <c r="T97" s="239"/>
      <c r="U97" s="249">
        <f t="shared" si="3"/>
        <v>0</v>
      </c>
      <c r="V97" s="250"/>
    </row>
    <row r="98" spans="1:22" ht="27" thickBot="1">
      <c r="A98" s="137"/>
      <c r="B98" s="113"/>
      <c r="C98" s="113"/>
      <c r="D98" s="113"/>
      <c r="E98" s="115" t="s">
        <v>62</v>
      </c>
      <c r="F98" s="115"/>
      <c r="G98" s="115"/>
      <c r="H98" s="117"/>
      <c r="I98" s="117"/>
      <c r="J98" s="251"/>
      <c r="K98" s="252"/>
      <c r="L98" s="272"/>
      <c r="M98" s="272"/>
      <c r="N98" s="118"/>
      <c r="O98" s="246">
        <f>SUM(O90:O97)</f>
        <v>0</v>
      </c>
      <c r="P98" s="246"/>
      <c r="Q98" s="246"/>
      <c r="R98" s="246"/>
      <c r="S98" s="246"/>
      <c r="T98" s="246"/>
      <c r="U98" s="246">
        <f>+O98+Q98</f>
        <v>0</v>
      </c>
      <c r="V98" s="246"/>
    </row>
    <row r="99" spans="1:22" ht="26.25">
      <c r="A99" s="233"/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234"/>
      <c r="U99" s="234"/>
      <c r="V99" s="235"/>
    </row>
    <row r="100" spans="1:22" ht="26.25">
      <c r="A100" s="262" t="s">
        <v>71</v>
      </c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333"/>
    </row>
    <row r="101" spans="1:22" ht="26.25">
      <c r="A101" s="97">
        <v>2</v>
      </c>
      <c r="B101" s="98">
        <v>24</v>
      </c>
      <c r="C101" s="98">
        <v>241</v>
      </c>
      <c r="D101" s="98">
        <v>1</v>
      </c>
      <c r="E101" s="99" t="s">
        <v>60</v>
      </c>
      <c r="F101" s="99"/>
      <c r="G101" s="99"/>
      <c r="H101" s="100">
        <v>221</v>
      </c>
      <c r="I101" s="98" t="s">
        <v>127</v>
      </c>
      <c r="J101" s="255">
        <v>12102</v>
      </c>
      <c r="K101" s="255"/>
      <c r="L101" s="260" t="s">
        <v>63</v>
      </c>
      <c r="M101" s="260"/>
      <c r="N101" s="101"/>
      <c r="O101" s="245"/>
      <c r="P101" s="245"/>
      <c r="Q101" s="256"/>
      <c r="R101" s="256"/>
      <c r="S101" s="245"/>
      <c r="T101" s="383"/>
      <c r="U101" s="247"/>
      <c r="V101" s="248"/>
    </row>
    <row r="102" spans="1:22" ht="26.25">
      <c r="A102" s="97">
        <v>2</v>
      </c>
      <c r="B102" s="98">
        <v>24</v>
      </c>
      <c r="C102" s="98">
        <v>241</v>
      </c>
      <c r="D102" s="98">
        <v>4</v>
      </c>
      <c r="E102" s="99" t="s">
        <v>59</v>
      </c>
      <c r="F102" s="99"/>
      <c r="G102" s="99"/>
      <c r="H102" s="100">
        <v>224</v>
      </c>
      <c r="I102" s="171" t="s">
        <v>127</v>
      </c>
      <c r="J102" s="255">
        <v>12102</v>
      </c>
      <c r="K102" s="255"/>
      <c r="L102" s="260" t="s">
        <v>63</v>
      </c>
      <c r="M102" s="260"/>
      <c r="N102" s="101"/>
      <c r="O102" s="245"/>
      <c r="P102" s="245"/>
      <c r="Q102" s="256"/>
      <c r="R102" s="256"/>
      <c r="S102" s="245"/>
      <c r="T102" s="383"/>
      <c r="U102" s="247"/>
      <c r="V102" s="248"/>
    </row>
    <row r="103" spans="1:22" ht="27" thickBot="1">
      <c r="A103" s="107">
        <v>2</v>
      </c>
      <c r="B103" s="109">
        <v>24</v>
      </c>
      <c r="C103" s="109">
        <v>241</v>
      </c>
      <c r="D103" s="109">
        <v>6</v>
      </c>
      <c r="E103" s="104" t="s">
        <v>72</v>
      </c>
      <c r="F103" s="104"/>
      <c r="G103" s="104"/>
      <c r="H103" s="110">
        <v>226</v>
      </c>
      <c r="I103" s="174" t="s">
        <v>127</v>
      </c>
      <c r="J103" s="270">
        <v>12102</v>
      </c>
      <c r="K103" s="270"/>
      <c r="L103" s="327" t="s">
        <v>63</v>
      </c>
      <c r="M103" s="327"/>
      <c r="N103" s="111"/>
      <c r="O103" s="257"/>
      <c r="P103" s="257"/>
      <c r="Q103" s="334"/>
      <c r="R103" s="334"/>
      <c r="S103" s="257"/>
      <c r="T103" s="384"/>
      <c r="U103" s="247"/>
      <c r="V103" s="248"/>
    </row>
    <row r="104" spans="1:22" ht="27" thickBot="1">
      <c r="A104" s="128"/>
      <c r="B104" s="117"/>
      <c r="C104" s="117"/>
      <c r="D104" s="117"/>
      <c r="E104" s="115" t="s">
        <v>79</v>
      </c>
      <c r="F104" s="117"/>
      <c r="G104" s="117"/>
      <c r="H104" s="116"/>
      <c r="I104" s="117"/>
      <c r="J104" s="116"/>
      <c r="K104" s="116"/>
      <c r="L104" s="272"/>
      <c r="M104" s="272"/>
      <c r="N104" s="118"/>
      <c r="O104" s="246"/>
      <c r="P104" s="246"/>
      <c r="Q104" s="258"/>
      <c r="R104" s="259"/>
      <c r="S104" s="246">
        <f>SUM(S101:T103)</f>
        <v>0</v>
      </c>
      <c r="T104" s="246"/>
      <c r="U104" s="258">
        <f>SUM(U101:V103)</f>
        <v>0</v>
      </c>
      <c r="V104" s="332"/>
    </row>
    <row r="105" spans="1:22" ht="26.25">
      <c r="A105" s="378"/>
      <c r="B105" s="379"/>
      <c r="C105" s="379"/>
      <c r="D105" s="379"/>
      <c r="E105" s="379"/>
      <c r="F105" s="379"/>
      <c r="G105" s="379"/>
      <c r="H105" s="379"/>
      <c r="I105" s="379"/>
      <c r="J105" s="379"/>
      <c r="K105" s="379"/>
      <c r="L105" s="379"/>
      <c r="M105" s="379"/>
      <c r="N105" s="379"/>
      <c r="O105" s="379"/>
      <c r="P105" s="379"/>
      <c r="Q105" s="379"/>
      <c r="R105" s="379"/>
      <c r="S105" s="379"/>
      <c r="T105" s="379"/>
      <c r="U105" s="379"/>
      <c r="V105" s="380"/>
    </row>
    <row r="106" spans="1:22" ht="26.25">
      <c r="A106" s="138"/>
      <c r="B106" s="139"/>
      <c r="C106" s="139"/>
      <c r="D106" s="139"/>
      <c r="E106" s="139"/>
      <c r="F106" s="139" t="s">
        <v>76</v>
      </c>
      <c r="G106" s="139">
        <v>30</v>
      </c>
      <c r="H106" s="139"/>
      <c r="I106" s="103"/>
      <c r="J106" s="103"/>
      <c r="K106" s="103"/>
      <c r="L106" s="103"/>
      <c r="M106" s="103"/>
      <c r="N106" s="103"/>
      <c r="O106" s="269">
        <f>+O98+O88</f>
        <v>0</v>
      </c>
      <c r="P106" s="269"/>
      <c r="Q106" s="269">
        <f>+Q104+Q98+Q88</f>
        <v>0</v>
      </c>
      <c r="R106" s="269"/>
      <c r="S106" s="269">
        <f>+S104+S98+S88</f>
        <v>0</v>
      </c>
      <c r="T106" s="269"/>
      <c r="U106" s="376">
        <f>+O106+Q106+S106</f>
        <v>0</v>
      </c>
      <c r="V106" s="377"/>
    </row>
    <row r="107" spans="1:22" ht="27" thickBot="1">
      <c r="A107" s="140"/>
      <c r="B107" s="141"/>
      <c r="C107" s="141"/>
      <c r="D107" s="141"/>
      <c r="E107" s="141"/>
      <c r="F107" s="141" t="s">
        <v>92</v>
      </c>
      <c r="G107" s="141"/>
      <c r="H107" s="141"/>
      <c r="I107" s="142"/>
      <c r="J107" s="142"/>
      <c r="K107" s="142"/>
      <c r="L107" s="142"/>
      <c r="M107" s="142"/>
      <c r="N107" s="142"/>
      <c r="O107" s="268"/>
      <c r="P107" s="268"/>
      <c r="Q107" s="268">
        <f>+Q21</f>
        <v>76000000</v>
      </c>
      <c r="R107" s="268"/>
      <c r="S107" s="268"/>
      <c r="T107" s="268"/>
      <c r="U107" s="354">
        <f>+Q107</f>
        <v>76000000</v>
      </c>
      <c r="V107" s="355"/>
    </row>
    <row r="108" spans="1:22" ht="27" thickBot="1">
      <c r="A108" s="143"/>
      <c r="B108" s="144"/>
      <c r="C108" s="144"/>
      <c r="D108" s="144"/>
      <c r="E108" s="144"/>
      <c r="F108" s="144" t="s">
        <v>77</v>
      </c>
      <c r="G108" s="144" t="s">
        <v>134</v>
      </c>
      <c r="H108" s="144"/>
      <c r="I108" s="117"/>
      <c r="J108" s="117"/>
      <c r="K108" s="117"/>
      <c r="L108" s="117"/>
      <c r="M108" s="117"/>
      <c r="N108" s="117"/>
      <c r="O108" s="246">
        <f>SUM(O106:O107)</f>
        <v>0</v>
      </c>
      <c r="P108" s="246"/>
      <c r="Q108" s="246">
        <f>SUM(Q106:Q107)</f>
        <v>76000000</v>
      </c>
      <c r="R108" s="246"/>
      <c r="S108" s="246">
        <f>SUM(S106:S107)</f>
        <v>0</v>
      </c>
      <c r="T108" s="246"/>
      <c r="U108" s="258">
        <f>SUM(U106:V107)</f>
        <v>76000000</v>
      </c>
      <c r="V108" s="332"/>
    </row>
    <row r="109" spans="1:22" ht="20.25">
      <c r="A109" s="24"/>
      <c r="B109" s="24"/>
      <c r="C109" s="24"/>
      <c r="D109" s="24"/>
      <c r="E109" s="20"/>
      <c r="F109" s="20"/>
      <c r="G109" s="20"/>
      <c r="H109" s="24"/>
      <c r="I109" s="23"/>
      <c r="J109" s="23"/>
      <c r="K109" s="23"/>
      <c r="L109" s="23"/>
      <c r="M109" s="23"/>
      <c r="N109" s="23"/>
      <c r="O109" s="22"/>
      <c r="P109" s="22"/>
      <c r="Q109" s="22"/>
      <c r="R109" s="22"/>
      <c r="S109" s="22"/>
      <c r="T109" s="22"/>
      <c r="U109" s="33"/>
      <c r="V109" s="32"/>
    </row>
    <row r="110" spans="1:22" ht="20.25">
      <c r="A110" s="24"/>
      <c r="B110" s="24"/>
      <c r="C110" s="24"/>
      <c r="D110" s="24"/>
      <c r="E110" s="20"/>
      <c r="F110" s="20"/>
      <c r="G110" s="20"/>
      <c r="H110" s="24"/>
      <c r="I110" s="23"/>
      <c r="J110" s="23"/>
      <c r="K110" s="23"/>
      <c r="L110" s="23"/>
      <c r="M110" s="23"/>
      <c r="N110" s="23"/>
      <c r="O110" s="22"/>
      <c r="P110" s="22"/>
      <c r="Q110" s="22"/>
      <c r="R110" s="34"/>
      <c r="S110" s="34"/>
      <c r="T110" s="34"/>
      <c r="U110" s="33"/>
      <c r="V110" s="165"/>
    </row>
    <row r="111" spans="1:22" ht="26.25">
      <c r="A111" s="120" t="s">
        <v>217</v>
      </c>
      <c r="B111" s="120"/>
      <c r="C111" s="120"/>
      <c r="D111" s="120"/>
      <c r="E111" s="120"/>
      <c r="F111" s="120"/>
      <c r="G111" s="93"/>
      <c r="H111" s="93"/>
      <c r="I111" s="119"/>
      <c r="J111" s="119"/>
      <c r="K111" s="120"/>
      <c r="L111" s="120"/>
      <c r="M111" s="120"/>
      <c r="N111" s="168"/>
      <c r="O111" s="230" t="s">
        <v>118</v>
      </c>
      <c r="P111" s="230"/>
      <c r="Q111" s="230"/>
      <c r="R111" s="230"/>
      <c r="S111" s="31"/>
      <c r="T111" s="176"/>
      <c r="U111" s="31"/>
      <c r="V111" s="31"/>
    </row>
    <row r="112" spans="1:22" ht="26.25">
      <c r="A112" s="230" t="s">
        <v>116</v>
      </c>
      <c r="B112" s="230"/>
      <c r="C112" s="230"/>
      <c r="D112" s="230"/>
      <c r="E112" s="230"/>
      <c r="F112" s="230"/>
      <c r="G112" s="28"/>
      <c r="H112" s="28"/>
      <c r="I112" s="31"/>
      <c r="J112" s="267" t="s">
        <v>117</v>
      </c>
      <c r="K112" s="267"/>
      <c r="L112" s="267"/>
      <c r="M112" s="267"/>
      <c r="N112" s="267"/>
      <c r="O112" s="231" t="s">
        <v>119</v>
      </c>
      <c r="P112" s="231"/>
      <c r="Q112" s="231"/>
      <c r="R112" s="231"/>
      <c r="S112" s="31"/>
      <c r="T112" s="31"/>
      <c r="U112" s="31"/>
      <c r="V112" s="31"/>
    </row>
    <row r="113" spans="1:22" ht="23.25">
      <c r="A113" s="24"/>
      <c r="B113" s="24"/>
      <c r="C113" s="24"/>
      <c r="D113" s="24"/>
      <c r="E113" s="20"/>
      <c r="F113" s="20"/>
      <c r="M113" s="1"/>
      <c r="N113" s="1"/>
      <c r="O113" s="1"/>
      <c r="P113" s="22"/>
      <c r="Q113" s="31"/>
      <c r="R113" s="31"/>
      <c r="S113" s="31"/>
      <c r="T113" s="31"/>
      <c r="U113" s="31"/>
      <c r="V113" s="167"/>
    </row>
  </sheetData>
  <sheetProtection/>
  <mergeCells count="563">
    <mergeCell ref="O108:P108"/>
    <mergeCell ref="Q108:R108"/>
    <mergeCell ref="S108:T108"/>
    <mergeCell ref="U108:V108"/>
    <mergeCell ref="O111:R111"/>
    <mergeCell ref="A112:F112"/>
    <mergeCell ref="J112:N112"/>
    <mergeCell ref="O112:R112"/>
    <mergeCell ref="O106:P106"/>
    <mergeCell ref="Q106:R106"/>
    <mergeCell ref="S106:T106"/>
    <mergeCell ref="U106:V106"/>
    <mergeCell ref="O107:P107"/>
    <mergeCell ref="Q107:R107"/>
    <mergeCell ref="S107:T107"/>
    <mergeCell ref="U107:V107"/>
    <mergeCell ref="L104:M104"/>
    <mergeCell ref="O104:P104"/>
    <mergeCell ref="Q104:R104"/>
    <mergeCell ref="S104:T104"/>
    <mergeCell ref="U104:V104"/>
    <mergeCell ref="A105:V105"/>
    <mergeCell ref="J103:K103"/>
    <mergeCell ref="L103:M103"/>
    <mergeCell ref="O103:P103"/>
    <mergeCell ref="Q103:R103"/>
    <mergeCell ref="S103:T103"/>
    <mergeCell ref="U103:V103"/>
    <mergeCell ref="J102:K102"/>
    <mergeCell ref="L102:M102"/>
    <mergeCell ref="O102:P102"/>
    <mergeCell ref="Q102:R102"/>
    <mergeCell ref="S102:T102"/>
    <mergeCell ref="U102:V102"/>
    <mergeCell ref="A99:V99"/>
    <mergeCell ref="A100:V100"/>
    <mergeCell ref="J101:K101"/>
    <mergeCell ref="L101:M101"/>
    <mergeCell ref="O101:P101"/>
    <mergeCell ref="Q101:R101"/>
    <mergeCell ref="S101:T101"/>
    <mergeCell ref="U101:V101"/>
    <mergeCell ref="J98:K98"/>
    <mergeCell ref="L98:M98"/>
    <mergeCell ref="O98:P98"/>
    <mergeCell ref="Q98:R98"/>
    <mergeCell ref="S98:T98"/>
    <mergeCell ref="U98:V98"/>
    <mergeCell ref="J97:K97"/>
    <mergeCell ref="L97:M97"/>
    <mergeCell ref="O97:P97"/>
    <mergeCell ref="Q97:R97"/>
    <mergeCell ref="S97:T97"/>
    <mergeCell ref="U97:V97"/>
    <mergeCell ref="U95:V95"/>
    <mergeCell ref="E96:G96"/>
    <mergeCell ref="J96:K96"/>
    <mergeCell ref="L96:M96"/>
    <mergeCell ref="O96:P96"/>
    <mergeCell ref="Q96:R96"/>
    <mergeCell ref="S96:T96"/>
    <mergeCell ref="U96:V96"/>
    <mergeCell ref="E95:G95"/>
    <mergeCell ref="J95:K95"/>
    <mergeCell ref="L95:M95"/>
    <mergeCell ref="O95:P95"/>
    <mergeCell ref="Q95:R95"/>
    <mergeCell ref="S95:T95"/>
    <mergeCell ref="J94:K94"/>
    <mergeCell ref="L94:M94"/>
    <mergeCell ref="O94:P94"/>
    <mergeCell ref="Q94:R94"/>
    <mergeCell ref="S94:T94"/>
    <mergeCell ref="U94:V94"/>
    <mergeCell ref="J93:K93"/>
    <mergeCell ref="L93:M93"/>
    <mergeCell ref="O93:P93"/>
    <mergeCell ref="Q93:R93"/>
    <mergeCell ref="S93:T93"/>
    <mergeCell ref="U93:V93"/>
    <mergeCell ref="J92:K92"/>
    <mergeCell ref="L92:M92"/>
    <mergeCell ref="O92:P92"/>
    <mergeCell ref="Q92:R92"/>
    <mergeCell ref="S92:T92"/>
    <mergeCell ref="U92:V92"/>
    <mergeCell ref="J91:K91"/>
    <mergeCell ref="L91:M91"/>
    <mergeCell ref="O91:P91"/>
    <mergeCell ref="Q91:R91"/>
    <mergeCell ref="S91:T91"/>
    <mergeCell ref="U91:V91"/>
    <mergeCell ref="A89:V89"/>
    <mergeCell ref="E90:G90"/>
    <mergeCell ref="J90:K90"/>
    <mergeCell ref="L90:M90"/>
    <mergeCell ref="O90:P90"/>
    <mergeCell ref="Q90:R90"/>
    <mergeCell ref="S90:T90"/>
    <mergeCell ref="U90:V90"/>
    <mergeCell ref="A87:V87"/>
    <mergeCell ref="J88:K88"/>
    <mergeCell ref="L88:M88"/>
    <mergeCell ref="O88:P88"/>
    <mergeCell ref="Q88:R88"/>
    <mergeCell ref="S88:T88"/>
    <mergeCell ref="U88:V88"/>
    <mergeCell ref="J86:K86"/>
    <mergeCell ref="L86:M86"/>
    <mergeCell ref="O86:P86"/>
    <mergeCell ref="Q86:R86"/>
    <mergeCell ref="S86:T86"/>
    <mergeCell ref="U86:V86"/>
    <mergeCell ref="J85:K85"/>
    <mergeCell ref="L85:M85"/>
    <mergeCell ref="O85:P85"/>
    <mergeCell ref="Q85:R85"/>
    <mergeCell ref="S85:T85"/>
    <mergeCell ref="U85:V85"/>
    <mergeCell ref="J84:K84"/>
    <mergeCell ref="L84:M84"/>
    <mergeCell ref="O84:P84"/>
    <mergeCell ref="Q84:R84"/>
    <mergeCell ref="S84:T84"/>
    <mergeCell ref="U84:V84"/>
    <mergeCell ref="J83:K83"/>
    <mergeCell ref="L83:M83"/>
    <mergeCell ref="O83:P83"/>
    <mergeCell ref="Q83:R83"/>
    <mergeCell ref="S83:T83"/>
    <mergeCell ref="U83:V83"/>
    <mergeCell ref="J82:K82"/>
    <mergeCell ref="L82:M82"/>
    <mergeCell ref="O82:P82"/>
    <mergeCell ref="Q82:R82"/>
    <mergeCell ref="S82:T82"/>
    <mergeCell ref="U82:V82"/>
    <mergeCell ref="J81:K81"/>
    <mergeCell ref="L81:M81"/>
    <mergeCell ref="O81:P81"/>
    <mergeCell ref="Q81:R81"/>
    <mergeCell ref="S81:T81"/>
    <mergeCell ref="U81:V81"/>
    <mergeCell ref="J80:K80"/>
    <mergeCell ref="L80:M80"/>
    <mergeCell ref="O80:P80"/>
    <mergeCell ref="Q80:R80"/>
    <mergeCell ref="S80:T80"/>
    <mergeCell ref="U80:V80"/>
    <mergeCell ref="J79:K79"/>
    <mergeCell ref="L79:M79"/>
    <mergeCell ref="O79:P79"/>
    <mergeCell ref="Q79:R79"/>
    <mergeCell ref="S79:T79"/>
    <mergeCell ref="U79:V79"/>
    <mergeCell ref="J78:K78"/>
    <mergeCell ref="L78:M78"/>
    <mergeCell ref="O78:P78"/>
    <mergeCell ref="Q78:R78"/>
    <mergeCell ref="S78:T78"/>
    <mergeCell ref="U78:V78"/>
    <mergeCell ref="J77:K77"/>
    <mergeCell ref="L77:M77"/>
    <mergeCell ref="O77:P77"/>
    <mergeCell ref="Q77:R77"/>
    <mergeCell ref="S77:T77"/>
    <mergeCell ref="U77:V77"/>
    <mergeCell ref="J76:K76"/>
    <mergeCell ref="L76:M76"/>
    <mergeCell ref="O76:P76"/>
    <mergeCell ref="Q76:R76"/>
    <mergeCell ref="S76:T76"/>
    <mergeCell ref="U76:V76"/>
    <mergeCell ref="J75:K75"/>
    <mergeCell ref="L75:M75"/>
    <mergeCell ref="O75:P75"/>
    <mergeCell ref="Q75:R75"/>
    <mergeCell ref="S75:T75"/>
    <mergeCell ref="U75:V75"/>
    <mergeCell ref="J74:K74"/>
    <mergeCell ref="L74:M74"/>
    <mergeCell ref="O74:P74"/>
    <mergeCell ref="Q74:R74"/>
    <mergeCell ref="S74:T74"/>
    <mergeCell ref="U74:V74"/>
    <mergeCell ref="U72:V72"/>
    <mergeCell ref="J73:K73"/>
    <mergeCell ref="L73:M73"/>
    <mergeCell ref="O73:P73"/>
    <mergeCell ref="Q73:R73"/>
    <mergeCell ref="S73:T73"/>
    <mergeCell ref="U73:V73"/>
    <mergeCell ref="E72:G72"/>
    <mergeCell ref="J72:K72"/>
    <mergeCell ref="L72:M72"/>
    <mergeCell ref="O72:P72"/>
    <mergeCell ref="Q72:R72"/>
    <mergeCell ref="S72:T72"/>
    <mergeCell ref="A69:V69"/>
    <mergeCell ref="A70:V70"/>
    <mergeCell ref="E71:G71"/>
    <mergeCell ref="J71:K71"/>
    <mergeCell ref="L71:M71"/>
    <mergeCell ref="O71:P71"/>
    <mergeCell ref="Q71:R71"/>
    <mergeCell ref="S71:T71"/>
    <mergeCell ref="U71:V71"/>
    <mergeCell ref="U67:V67"/>
    <mergeCell ref="E68:G68"/>
    <mergeCell ref="J68:K68"/>
    <mergeCell ref="L68:M68"/>
    <mergeCell ref="O68:P68"/>
    <mergeCell ref="Q68:R68"/>
    <mergeCell ref="S68:T68"/>
    <mergeCell ref="U68:V68"/>
    <mergeCell ref="E67:G67"/>
    <mergeCell ref="J67:K67"/>
    <mergeCell ref="L67:M67"/>
    <mergeCell ref="O67:P67"/>
    <mergeCell ref="Q67:R67"/>
    <mergeCell ref="S67:T67"/>
    <mergeCell ref="U65:V65"/>
    <mergeCell ref="E66:G66"/>
    <mergeCell ref="J66:K66"/>
    <mergeCell ref="L66:M66"/>
    <mergeCell ref="O66:P66"/>
    <mergeCell ref="Q66:R66"/>
    <mergeCell ref="S66:T66"/>
    <mergeCell ref="U66:V66"/>
    <mergeCell ref="E65:G65"/>
    <mergeCell ref="J65:K65"/>
    <mergeCell ref="L65:M65"/>
    <mergeCell ref="O65:P65"/>
    <mergeCell ref="Q65:R65"/>
    <mergeCell ref="S65:T65"/>
    <mergeCell ref="U63:V63"/>
    <mergeCell ref="E64:G64"/>
    <mergeCell ref="J64:K64"/>
    <mergeCell ref="L64:M64"/>
    <mergeCell ref="O64:P64"/>
    <mergeCell ref="Q64:R64"/>
    <mergeCell ref="S64:T64"/>
    <mergeCell ref="U64:V64"/>
    <mergeCell ref="E63:G63"/>
    <mergeCell ref="J63:K63"/>
    <mergeCell ref="L63:M63"/>
    <mergeCell ref="O63:P63"/>
    <mergeCell ref="Q63:R63"/>
    <mergeCell ref="S63:T63"/>
    <mergeCell ref="U61:V61"/>
    <mergeCell ref="E62:G62"/>
    <mergeCell ref="J62:K62"/>
    <mergeCell ref="L62:M62"/>
    <mergeCell ref="O62:P62"/>
    <mergeCell ref="Q62:R62"/>
    <mergeCell ref="S62:T62"/>
    <mergeCell ref="U62:V62"/>
    <mergeCell ref="E61:G61"/>
    <mergeCell ref="J61:K61"/>
    <mergeCell ref="L61:M61"/>
    <mergeCell ref="O61:P61"/>
    <mergeCell ref="Q61:R61"/>
    <mergeCell ref="S61:T61"/>
    <mergeCell ref="U59:V59"/>
    <mergeCell ref="E60:G60"/>
    <mergeCell ref="J60:K60"/>
    <mergeCell ref="L60:M60"/>
    <mergeCell ref="O60:P60"/>
    <mergeCell ref="Q60:R60"/>
    <mergeCell ref="S60:T60"/>
    <mergeCell ref="U60:V60"/>
    <mergeCell ref="E59:G59"/>
    <mergeCell ref="J59:K59"/>
    <mergeCell ref="L59:M59"/>
    <mergeCell ref="O59:P59"/>
    <mergeCell ref="Q59:R59"/>
    <mergeCell ref="S59:T59"/>
    <mergeCell ref="U57:V57"/>
    <mergeCell ref="E58:G58"/>
    <mergeCell ref="J58:K58"/>
    <mergeCell ref="L58:M58"/>
    <mergeCell ref="O58:P58"/>
    <mergeCell ref="Q58:R58"/>
    <mergeCell ref="S58:T58"/>
    <mergeCell ref="U58:V58"/>
    <mergeCell ref="E57:G57"/>
    <mergeCell ref="J57:K57"/>
    <mergeCell ref="L57:M57"/>
    <mergeCell ref="O57:P57"/>
    <mergeCell ref="Q57:R57"/>
    <mergeCell ref="S57:T57"/>
    <mergeCell ref="U55:V55"/>
    <mergeCell ref="E56:G56"/>
    <mergeCell ref="J56:K56"/>
    <mergeCell ref="L56:M56"/>
    <mergeCell ref="O56:P56"/>
    <mergeCell ref="Q56:R56"/>
    <mergeCell ref="S56:T56"/>
    <mergeCell ref="U56:V56"/>
    <mergeCell ref="E55:G55"/>
    <mergeCell ref="J55:K55"/>
    <mergeCell ref="L55:M55"/>
    <mergeCell ref="O55:P55"/>
    <mergeCell ref="Q55:R55"/>
    <mergeCell ref="S55:T55"/>
    <mergeCell ref="U53:V53"/>
    <mergeCell ref="E54:G54"/>
    <mergeCell ref="J54:K54"/>
    <mergeCell ref="L54:M54"/>
    <mergeCell ref="O54:P54"/>
    <mergeCell ref="Q54:R54"/>
    <mergeCell ref="S54:T54"/>
    <mergeCell ref="U54:V54"/>
    <mergeCell ref="E53:G53"/>
    <mergeCell ref="J53:K53"/>
    <mergeCell ref="L53:M53"/>
    <mergeCell ref="O53:P53"/>
    <mergeCell ref="Q53:R53"/>
    <mergeCell ref="S53:T53"/>
    <mergeCell ref="U51:V51"/>
    <mergeCell ref="E52:G52"/>
    <mergeCell ref="J52:K52"/>
    <mergeCell ref="L52:M52"/>
    <mergeCell ref="O52:P52"/>
    <mergeCell ref="Q52:R52"/>
    <mergeCell ref="S52:T52"/>
    <mergeCell ref="U52:V52"/>
    <mergeCell ref="E51:G51"/>
    <mergeCell ref="J51:K51"/>
    <mergeCell ref="L51:M51"/>
    <mergeCell ref="O51:P51"/>
    <mergeCell ref="Q51:R51"/>
    <mergeCell ref="S51:T51"/>
    <mergeCell ref="U49:V49"/>
    <mergeCell ref="E50:G50"/>
    <mergeCell ref="J50:K50"/>
    <mergeCell ref="L50:M50"/>
    <mergeCell ref="O50:P50"/>
    <mergeCell ref="Q50:R50"/>
    <mergeCell ref="S50:T50"/>
    <mergeCell ref="U50:V50"/>
    <mergeCell ref="E49:G49"/>
    <mergeCell ref="J49:K49"/>
    <mergeCell ref="L49:M49"/>
    <mergeCell ref="O49:P49"/>
    <mergeCell ref="Q49:R49"/>
    <mergeCell ref="S49:T49"/>
    <mergeCell ref="U47:V47"/>
    <mergeCell ref="E48:G48"/>
    <mergeCell ref="J48:K48"/>
    <mergeCell ref="L48:M48"/>
    <mergeCell ref="O48:P48"/>
    <mergeCell ref="Q48:R48"/>
    <mergeCell ref="S48:T48"/>
    <mergeCell ref="U48:V48"/>
    <mergeCell ref="E47:G47"/>
    <mergeCell ref="J47:K47"/>
    <mergeCell ref="L47:M47"/>
    <mergeCell ref="O47:P47"/>
    <mergeCell ref="Q47:R47"/>
    <mergeCell ref="S47:T47"/>
    <mergeCell ref="U45:V45"/>
    <mergeCell ref="E46:G46"/>
    <mergeCell ref="J46:K46"/>
    <mergeCell ref="L46:M46"/>
    <mergeCell ref="O46:P46"/>
    <mergeCell ref="Q46:R46"/>
    <mergeCell ref="S46:T46"/>
    <mergeCell ref="U46:V46"/>
    <mergeCell ref="E45:G45"/>
    <mergeCell ref="J45:K45"/>
    <mergeCell ref="L45:M45"/>
    <mergeCell ref="O45:P45"/>
    <mergeCell ref="Q45:R45"/>
    <mergeCell ref="S45:T45"/>
    <mergeCell ref="U43:V43"/>
    <mergeCell ref="E44:G44"/>
    <mergeCell ref="J44:K44"/>
    <mergeCell ref="L44:M44"/>
    <mergeCell ref="O44:P44"/>
    <mergeCell ref="Q44:R44"/>
    <mergeCell ref="S44:T44"/>
    <mergeCell ref="U44:V44"/>
    <mergeCell ref="E43:G43"/>
    <mergeCell ref="J43:K43"/>
    <mergeCell ref="L43:M43"/>
    <mergeCell ref="O43:P43"/>
    <mergeCell ref="Q43:R43"/>
    <mergeCell ref="S43:T43"/>
    <mergeCell ref="U41:V41"/>
    <mergeCell ref="E42:G42"/>
    <mergeCell ref="J42:K42"/>
    <mergeCell ref="L42:M42"/>
    <mergeCell ref="O42:P42"/>
    <mergeCell ref="Q42:R42"/>
    <mergeCell ref="S42:T42"/>
    <mergeCell ref="U42:V42"/>
    <mergeCell ref="E41:G41"/>
    <mergeCell ref="J41:K41"/>
    <mergeCell ref="L41:M41"/>
    <mergeCell ref="O41:P41"/>
    <mergeCell ref="Q41:R41"/>
    <mergeCell ref="S41:T41"/>
    <mergeCell ref="A38:V38"/>
    <mergeCell ref="A39:V39"/>
    <mergeCell ref="E40:G40"/>
    <mergeCell ref="J40:K40"/>
    <mergeCell ref="L40:M40"/>
    <mergeCell ref="O40:P40"/>
    <mergeCell ref="Q40:R40"/>
    <mergeCell ref="S40:T40"/>
    <mergeCell ref="U40:V40"/>
    <mergeCell ref="A37:D37"/>
    <mergeCell ref="H37:N37"/>
    <mergeCell ref="O37:P37"/>
    <mergeCell ref="Q37:R37"/>
    <mergeCell ref="S37:T37"/>
    <mergeCell ref="U37:V37"/>
    <mergeCell ref="U35:V35"/>
    <mergeCell ref="E36:G36"/>
    <mergeCell ref="J36:K36"/>
    <mergeCell ref="L36:M36"/>
    <mergeCell ref="O36:P36"/>
    <mergeCell ref="Q36:R36"/>
    <mergeCell ref="S36:T36"/>
    <mergeCell ref="U36:V36"/>
    <mergeCell ref="E35:G35"/>
    <mergeCell ref="J35:K35"/>
    <mergeCell ref="L35:M35"/>
    <mergeCell ref="O35:P35"/>
    <mergeCell ref="Q35:R35"/>
    <mergeCell ref="S35:T35"/>
    <mergeCell ref="U33:V33"/>
    <mergeCell ref="E34:G34"/>
    <mergeCell ref="J34:K34"/>
    <mergeCell ref="L34:M34"/>
    <mergeCell ref="O34:P34"/>
    <mergeCell ref="Q34:R34"/>
    <mergeCell ref="S34:T34"/>
    <mergeCell ref="U34:V34"/>
    <mergeCell ref="E33:G33"/>
    <mergeCell ref="J33:K33"/>
    <mergeCell ref="L33:M33"/>
    <mergeCell ref="O33:P33"/>
    <mergeCell ref="Q33:R33"/>
    <mergeCell ref="S33:T33"/>
    <mergeCell ref="U31:V31"/>
    <mergeCell ref="E32:G32"/>
    <mergeCell ref="J32:K32"/>
    <mergeCell ref="L32:M32"/>
    <mergeCell ref="O32:P32"/>
    <mergeCell ref="Q32:R32"/>
    <mergeCell ref="S32:T32"/>
    <mergeCell ref="U32:V32"/>
    <mergeCell ref="E31:G31"/>
    <mergeCell ref="J31:K31"/>
    <mergeCell ref="L31:M31"/>
    <mergeCell ref="O31:P31"/>
    <mergeCell ref="Q31:R31"/>
    <mergeCell ref="S31:T31"/>
    <mergeCell ref="U29:V29"/>
    <mergeCell ref="E30:G30"/>
    <mergeCell ref="J30:K30"/>
    <mergeCell ref="L30:M30"/>
    <mergeCell ref="O30:P30"/>
    <mergeCell ref="Q30:R30"/>
    <mergeCell ref="S30:T30"/>
    <mergeCell ref="U30:V30"/>
    <mergeCell ref="E29:G29"/>
    <mergeCell ref="J29:K29"/>
    <mergeCell ref="L29:M29"/>
    <mergeCell ref="O29:P29"/>
    <mergeCell ref="Q29:R29"/>
    <mergeCell ref="S29:T29"/>
    <mergeCell ref="U27:V27"/>
    <mergeCell ref="E28:G28"/>
    <mergeCell ref="J28:K28"/>
    <mergeCell ref="L28:M28"/>
    <mergeCell ref="O28:P28"/>
    <mergeCell ref="Q28:R28"/>
    <mergeCell ref="S28:T28"/>
    <mergeCell ref="U28:V28"/>
    <mergeCell ref="E27:G27"/>
    <mergeCell ref="J27:K27"/>
    <mergeCell ref="L27:M27"/>
    <mergeCell ref="O27:P27"/>
    <mergeCell ref="Q27:R27"/>
    <mergeCell ref="S27:T27"/>
    <mergeCell ref="U25:V25"/>
    <mergeCell ref="E26:G26"/>
    <mergeCell ref="J26:K26"/>
    <mergeCell ref="L26:M26"/>
    <mergeCell ref="O26:P26"/>
    <mergeCell ref="Q26:R26"/>
    <mergeCell ref="S26:T26"/>
    <mergeCell ref="U26:V26"/>
    <mergeCell ref="E25:G25"/>
    <mergeCell ref="J25:K25"/>
    <mergeCell ref="L25:M25"/>
    <mergeCell ref="O25:P25"/>
    <mergeCell ref="Q25:R25"/>
    <mergeCell ref="S25:T25"/>
    <mergeCell ref="A22:V22"/>
    <mergeCell ref="A23:V23"/>
    <mergeCell ref="E24:G24"/>
    <mergeCell ref="J24:K24"/>
    <mergeCell ref="L24:M24"/>
    <mergeCell ref="O24:P24"/>
    <mergeCell ref="Q24:R24"/>
    <mergeCell ref="S24:T24"/>
    <mergeCell ref="U24:V24"/>
    <mergeCell ref="E21:I21"/>
    <mergeCell ref="J21:K21"/>
    <mergeCell ref="O21:P21"/>
    <mergeCell ref="Q21:R21"/>
    <mergeCell ref="S21:T21"/>
    <mergeCell ref="U21:V21"/>
    <mergeCell ref="U18:V18"/>
    <mergeCell ref="A19:V19"/>
    <mergeCell ref="E20:G20"/>
    <mergeCell ref="J20:K20"/>
    <mergeCell ref="L20:M20"/>
    <mergeCell ref="O20:P20"/>
    <mergeCell ref="Q20:R20"/>
    <mergeCell ref="S20:T20"/>
    <mergeCell ref="U20:V20"/>
    <mergeCell ref="Q16:R16"/>
    <mergeCell ref="O17:P17"/>
    <mergeCell ref="Q17:R17"/>
    <mergeCell ref="S17:T17"/>
    <mergeCell ref="E18:G18"/>
    <mergeCell ref="J18:K18"/>
    <mergeCell ref="L18:M18"/>
    <mergeCell ref="O18:P18"/>
    <mergeCell ref="Q18:R18"/>
    <mergeCell ref="S18:T18"/>
    <mergeCell ref="Q11:R11"/>
    <mergeCell ref="S11:T16"/>
    <mergeCell ref="U11:V16"/>
    <mergeCell ref="N13:P13"/>
    <mergeCell ref="Q13:R13"/>
    <mergeCell ref="A15:A16"/>
    <mergeCell ref="N15:P15"/>
    <mergeCell ref="Q15:R15"/>
    <mergeCell ref="B16:B17"/>
    <mergeCell ref="N16:P16"/>
    <mergeCell ref="N8:R8"/>
    <mergeCell ref="N9:R9"/>
    <mergeCell ref="S9:T9"/>
    <mergeCell ref="A11:A13"/>
    <mergeCell ref="E11:G16"/>
    <mergeCell ref="H11:H16"/>
    <mergeCell ref="I11:I16"/>
    <mergeCell ref="J11:K16"/>
    <mergeCell ref="L11:M16"/>
    <mergeCell ref="N11:P11"/>
    <mergeCell ref="A2:V2"/>
    <mergeCell ref="A3:V3"/>
    <mergeCell ref="A4:D4"/>
    <mergeCell ref="A5:D5"/>
    <mergeCell ref="A6:D6"/>
    <mergeCell ref="A7:D7"/>
    <mergeCell ref="N7:R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FORMULARIOS ENTRADA</dc:title>
  <dc:subject/>
  <dc:creator>CARLOS JEMIO</dc:creator>
  <cp:keywords/>
  <dc:description/>
  <cp:lastModifiedBy>Francisco Alberto Wallace Perez</cp:lastModifiedBy>
  <cp:lastPrinted>2015-09-01T14:44:55Z</cp:lastPrinted>
  <dcterms:created xsi:type="dcterms:W3CDTF">2000-02-17T13:35:48Z</dcterms:created>
  <dcterms:modified xsi:type="dcterms:W3CDTF">2017-01-25T16:54:14Z</dcterms:modified>
  <cp:category/>
  <cp:version/>
  <cp:contentType/>
  <cp:contentStatus/>
</cp:coreProperties>
</file>