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4700" windowHeight="7905" firstSheet="3" activeTab="3"/>
  </bookViews>
  <sheets>
    <sheet name="EDENORTE" sheetId="1" r:id="rId1"/>
    <sheet name="EDESUR" sheetId="2" r:id="rId2"/>
    <sheet name="EDEESTE" sheetId="3" r:id="rId3"/>
    <sheet name="VALORES COBRADOS EDES-2018" sheetId="4" r:id="rId4"/>
  </sheets>
  <definedNames/>
  <calcPr fullCalcOnLoad="1"/>
</workbook>
</file>

<file path=xl/sharedStrings.xml><?xml version="1.0" encoding="utf-8"?>
<sst xmlns="http://schemas.openxmlformats.org/spreadsheetml/2006/main" count="145" uniqueCount="25">
  <si>
    <t>SECTOR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</si>
  <si>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</si>
  <si>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</si>
  <si>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</si>
  <si>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</si>
  <si>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</si>
  <si>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</si>
  <si>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</si>
  <si>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</si>
  <si>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</si>
  <si>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</si>
  <si>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</si>
  <si>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</si>
  <si>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TOTAL </t>
  </si>
  <si>
    <t>AYUNTAMIENTO</t>
  </si>
  <si>
    <t>GOBIERNO</t>
  </si>
  <si>
    <t>INDUSTRIAL</t>
  </si>
  <si>
    <t>COMERCIAL</t>
  </si>
  <si>
    <t>RESIDENCIAL</t>
  </si>
  <si>
    <t>TOTAL</t>
  </si>
  <si>
    <t>EDENORTE DOMINICANA, S.A. (EDENORTE)</t>
  </si>
  <si>
    <t>EDESUR DOMINICANA, S.A. (EDESUR)</t>
  </si>
  <si>
    <t>EMPRESA DISTRIBUIDORA DE ELECTRICIDAD DEL ESTE, S.A. (EDEESTE)</t>
  </si>
  <si>
    <t xml:space="preserve"> </t>
  </si>
  <si>
    <t>VALORES COBRADOS (MMRD$) AÑO 2018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</si>
</sst>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b&quot;\ #,##0_);\(&quot;$b&quot;\ #,##0\)"/>
    <numFmt numFmtId="179" formatCode="&quot;$b&quot;\ #,##0_);[Red]\(&quot;$b&quot;\ #,##0\)"/>
    <numFmt numFmtId="180" formatCode="&quot;$b&quot;\ #,##0.00_);\(&quot;$b&quot;\ #,##0.00\)"/>
    <numFmt numFmtId="181" formatCode="&quot;$b&quot;\ #,##0.00_);[Red]\(&quot;$b&quot;\ #,##0.00\)"/>
    <numFmt numFmtId="182" formatCode="_(&quot;$b&quot;\ * #,##0_);_(&quot;$b&quot;\ * \(#,##0\);_(&quot;$b&quot;\ * &quot;-&quot;_);_(@_)"/>
    <numFmt numFmtId="183" formatCode="_(&quot;$b&quot;\ * #,##0.00_);_(&quot;$b&quot;\ * \(#,##0.00\);_(&quot;$b&quot;\ * &quot;-&quot;??_);_(@_)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"/>
    <numFmt numFmtId="193" formatCode="_(* #,##0_);_(* \(#,##0\);_(* &quot;-&quot;??_);_(@_)"/>
    <numFmt numFmtId="194" formatCode="#,##0.0"/>
    <numFmt numFmtId="195" formatCode="0.00000"/>
    <numFmt numFmtId="196" formatCode="0.0000"/>
    <numFmt numFmtId="197" formatCode="0.000"/>
    <numFmt numFmtId="198" formatCode="0.0"/>
    <numFmt numFmtId="199" formatCode="0.0000000"/>
    <numFmt numFmtId="200" formatCode="0.000000"/>
    <numFmt numFmtId="201" formatCode="_-* #,##0.0_-;\-* #,##0.0_-;_-* &quot;-&quot;??_-;_-@_-"/>
    <numFmt numFmtId="202" formatCode="#,##0.000"/>
    <numFmt numFmtId="203" formatCode="#,##0.0000"/>
    <numFmt numFmtId="204" formatCode="0.0%"/>
    <numFmt numFmtId="205" formatCode="&quot;Sí&quot;;&quot;Sí&quot;;&quot;No&quot;"/>
    <numFmt numFmtId="206" formatCode="&quot;Verdadero&quot;;&quot;Verdadero&quot;;&quot;Falso&quot;"/>
    <numFmt numFmtId="207" formatCode="&quot;Activado&quot;;&quot;Activado&quot;;&quot;Desactivado&quot;"/>
    <numFmt numFmtId="208" formatCode="[$€-2]\ #,##0.00_);[Red]\([$€-2]\ #,##0.00\)"/>
  </numFmts>
  <fonts count="43">
    <font>
      <sz val="10"/>
      <name val="Arial"/>
      <family val="0"/>
    </font>
    <font>
      <b/>
      <sz val="14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10"/>
      <name val="Arial"/>
      <family val="2"/>
    </font>
    <font>
      <b/>
      <sz val="16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4" borderId="11" xfId="0" applyNumberFormat="1" applyFont="1" applyFill="1" applyBorder="1" applyAlignment="1">
      <alignment horizontal="center"/>
    </xf>
    <xf numFmtId="192" fontId="2" fillId="34" borderId="11" xfId="0" applyNumberFormat="1" applyFont="1" applyFill="1" applyBorder="1" applyAlignment="1">
      <alignment horizontal="center"/>
    </xf>
    <xf numFmtId="14" fontId="2" fillId="35" borderId="12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4" fontId="3" fillId="0" borderId="13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4" fontId="3" fillId="0" borderId="14" xfId="0" applyNumberFormat="1" applyFont="1" applyBorder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2" fillId="0" borderId="12" xfId="0" applyFont="1" applyBorder="1" applyAlignment="1">
      <alignment/>
    </xf>
    <xf numFmtId="4" fontId="3" fillId="0" borderId="12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4" fontId="3" fillId="0" borderId="17" xfId="0" applyNumberFormat="1" applyFont="1" applyBorder="1" applyAlignment="1">
      <alignment/>
    </xf>
    <xf numFmtId="4" fontId="3" fillId="0" borderId="18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4" fontId="3" fillId="0" borderId="13" xfId="0" applyNumberFormat="1" applyFont="1" applyBorder="1" applyAlignment="1">
      <alignment horizontal="right"/>
    </xf>
    <xf numFmtId="4" fontId="3" fillId="0" borderId="14" xfId="0" applyNumberFormat="1" applyFont="1" applyBorder="1" applyAlignment="1">
      <alignment horizontal="right"/>
    </xf>
    <xf numFmtId="2" fontId="3" fillId="0" borderId="19" xfId="0" applyNumberFormat="1" applyFont="1" applyBorder="1" applyAlignment="1">
      <alignment horizontal="right"/>
    </xf>
    <xf numFmtId="14" fontId="2" fillId="35" borderId="10" xfId="0" applyNumberFormat="1" applyFont="1" applyFill="1" applyBorder="1" applyAlignment="1">
      <alignment horizontal="center"/>
    </xf>
    <xf numFmtId="2" fontId="3" fillId="0" borderId="17" xfId="0" applyNumberFormat="1" applyFont="1" applyBorder="1" applyAlignment="1">
      <alignment horizontal="right"/>
    </xf>
    <xf numFmtId="2" fontId="3" fillId="0" borderId="16" xfId="0" applyNumberFormat="1" applyFont="1" applyBorder="1" applyAlignment="1">
      <alignment horizontal="right"/>
    </xf>
    <xf numFmtId="4" fontId="3" fillId="0" borderId="13" xfId="0" applyNumberFormat="1" applyFont="1" applyFill="1" applyBorder="1" applyAlignment="1">
      <alignment horizontal="right"/>
    </xf>
    <xf numFmtId="197" fontId="0" fillId="0" borderId="0" xfId="0" applyNumberFormat="1" applyAlignment="1">
      <alignment/>
    </xf>
    <xf numFmtId="2" fontId="0" fillId="0" borderId="0" xfId="0" applyNumberFormat="1" applyAlignment="1">
      <alignment/>
    </xf>
    <xf numFmtId="171" fontId="0" fillId="0" borderId="0" xfId="47" applyFont="1" applyAlignment="1">
      <alignment/>
    </xf>
    <xf numFmtId="202" fontId="0" fillId="0" borderId="0" xfId="0" applyNumberFormat="1" applyAlignment="1">
      <alignment/>
    </xf>
    <xf numFmtId="197" fontId="0" fillId="0" borderId="0" xfId="56" applyNumberFormat="1" applyFont="1" applyAlignment="1">
      <alignment/>
    </xf>
    <xf numFmtId="4" fontId="42" fillId="0" borderId="0" xfId="0" applyNumberFormat="1" applyFont="1" applyAlignment="1">
      <alignment/>
    </xf>
    <xf numFmtId="0" fontId="6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11" xfId="53"/>
    <cellStyle name="Normal 1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P21"/>
  <sheetViews>
    <sheetView zoomScale="80" zoomScaleNormal="80" zoomScalePageLayoutView="0" workbookViewId="0" topLeftCell="A1">
      <selection activeCell="F20" sqref="F20"/>
    </sheetView>
  </sheetViews>
  <sheetFormatPr defaultColWidth="11.421875" defaultRowHeight="12.75"/>
  <cols>
    <col min="1" max="1" width="11.421875" style="0" customWidth="1"/>
    <col min="2" max="2" width="18.57421875" style="0" bestFit="1" customWidth="1"/>
    <col min="3" max="10" width="11.28125" style="0" customWidth="1"/>
    <col min="11" max="11" width="10.140625" style="0" customWidth="1"/>
    <col min="12" max="12" width="11.57421875" style="0" customWidth="1"/>
    <col min="13" max="15" width="11.28125" style="0" customWidth="1"/>
    <col min="18" max="18" width="18.8515625" style="0" bestFit="1" customWidth="1"/>
  </cols>
  <sheetData>
    <row r="1" ht="15" customHeight="1"/>
    <row r="2" ht="15" customHeight="1"/>
    <row r="3" ht="15" customHeight="1"/>
    <row r="4" spans="2:15" ht="20.25">
      <c r="B4" s="38" t="s">
        <v>20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2:15" ht="18">
      <c r="B5" s="39" t="s">
        <v>24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2:15" ht="15.75" thickBot="1">
      <c r="B6" s="16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2:15" ht="15.75" thickBot="1">
      <c r="B7" s="2" t="s">
        <v>0</v>
      </c>
      <c r="C7" s="3" t="s">
        <v>1</v>
      </c>
      <c r="D7" s="4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4" t="s">
        <v>7</v>
      </c>
      <c r="J7" s="4" t="s">
        <v>8</v>
      </c>
      <c r="K7" s="4" t="s">
        <v>9</v>
      </c>
      <c r="L7" s="4" t="s">
        <v>10</v>
      </c>
      <c r="M7" s="4" t="s">
        <v>11</v>
      </c>
      <c r="N7" s="4" t="s">
        <v>12</v>
      </c>
      <c r="O7" s="28" t="s">
        <v>13</v>
      </c>
    </row>
    <row r="8" spans="2:15" ht="14.25">
      <c r="B8" s="6" t="s">
        <v>14</v>
      </c>
      <c r="C8" s="7">
        <v>52.08</v>
      </c>
      <c r="D8" s="7">
        <v>49.27711035</v>
      </c>
      <c r="E8" s="7">
        <v>42.577947630000004</v>
      </c>
      <c r="F8" s="7">
        <v>46.87000311</v>
      </c>
      <c r="G8" s="7"/>
      <c r="H8" s="7"/>
      <c r="I8" s="7"/>
      <c r="J8" s="7"/>
      <c r="K8" s="7"/>
      <c r="L8" s="7"/>
      <c r="M8" s="7"/>
      <c r="N8" s="27"/>
      <c r="O8" s="8">
        <f>SUM(C8:N8)</f>
        <v>190.80506109</v>
      </c>
    </row>
    <row r="9" spans="2:15" ht="14.25">
      <c r="B9" s="9" t="s">
        <v>15</v>
      </c>
      <c r="C9" s="7">
        <v>177.2</v>
      </c>
      <c r="D9" s="7">
        <v>29.728871309999995</v>
      </c>
      <c r="E9" s="7">
        <v>184.99865204999992</v>
      </c>
      <c r="F9" s="7">
        <v>182.82200911</v>
      </c>
      <c r="G9" s="7"/>
      <c r="H9" s="7"/>
      <c r="I9" s="7"/>
      <c r="J9" s="7"/>
      <c r="K9" s="7"/>
      <c r="L9" s="7"/>
      <c r="M9" s="7"/>
      <c r="N9" s="29"/>
      <c r="O9" s="7">
        <f>SUM(C9:N9)</f>
        <v>574.7495324699998</v>
      </c>
    </row>
    <row r="10" spans="2:16" ht="14.25">
      <c r="B10" s="9" t="s">
        <v>16</v>
      </c>
      <c r="C10" s="7">
        <v>496.61</v>
      </c>
      <c r="D10" s="7">
        <v>465.6713568900002</v>
      </c>
      <c r="E10" s="7">
        <v>482.7953581500001</v>
      </c>
      <c r="F10" s="7">
        <v>467.9263872600001</v>
      </c>
      <c r="G10" s="7"/>
      <c r="H10" s="7"/>
      <c r="I10" s="7"/>
      <c r="J10" s="7"/>
      <c r="K10" s="7"/>
      <c r="L10" s="7"/>
      <c r="M10" s="7"/>
      <c r="N10" s="29"/>
      <c r="O10" s="7">
        <f>SUM(C10:N10)</f>
        <v>1913.0031023000004</v>
      </c>
      <c r="P10" s="1"/>
    </row>
    <row r="11" spans="2:15" ht="14.25">
      <c r="B11" s="9" t="s">
        <v>17</v>
      </c>
      <c r="C11" s="7">
        <v>322.69</v>
      </c>
      <c r="D11" s="7">
        <v>291.03849588</v>
      </c>
      <c r="E11" s="7">
        <v>319.04497061</v>
      </c>
      <c r="F11" s="7">
        <v>299.23530669999997</v>
      </c>
      <c r="G11" s="7"/>
      <c r="H11" s="7"/>
      <c r="I11" s="7"/>
      <c r="J11" s="7"/>
      <c r="K11" s="7"/>
      <c r="L11" s="7"/>
      <c r="M11" s="7"/>
      <c r="N11" s="29"/>
      <c r="O11" s="7">
        <f>SUM(C11:N11)</f>
        <v>1232.00877319</v>
      </c>
    </row>
    <row r="12" spans="2:15" ht="15" thickBot="1">
      <c r="B12" s="10" t="s">
        <v>18</v>
      </c>
      <c r="C12" s="11">
        <v>846.69</v>
      </c>
      <c r="D12" s="11">
        <v>800.5117396899991</v>
      </c>
      <c r="E12" s="11">
        <v>822.5545780400016</v>
      </c>
      <c r="F12" s="11">
        <v>788.6488029600035</v>
      </c>
      <c r="G12" s="11"/>
      <c r="H12" s="11"/>
      <c r="I12" s="11"/>
      <c r="J12" s="11"/>
      <c r="K12" s="11"/>
      <c r="L12" s="11"/>
      <c r="M12" s="11"/>
      <c r="N12" s="30"/>
      <c r="O12" s="11">
        <f>SUM(C12:N12)</f>
        <v>3258.4051206900044</v>
      </c>
    </row>
    <row r="13" spans="2:15" ht="15" thickBot="1"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2:15" ht="15.75" thickBot="1">
      <c r="B14" s="14" t="s">
        <v>19</v>
      </c>
      <c r="C14" s="15">
        <f>SUM(C8:C12)</f>
        <v>1895.27</v>
      </c>
      <c r="D14" s="15">
        <f aca="true" t="shared" si="0" ref="D14:N14">SUM(D8:D12)</f>
        <v>1636.2275741199992</v>
      </c>
      <c r="E14" s="15">
        <f t="shared" si="0"/>
        <v>1851.9715064800016</v>
      </c>
      <c r="F14" s="15">
        <f t="shared" si="0"/>
        <v>1785.5025091400034</v>
      </c>
      <c r="G14" s="15">
        <f t="shared" si="0"/>
        <v>0</v>
      </c>
      <c r="H14" s="15">
        <f t="shared" si="0"/>
        <v>0</v>
      </c>
      <c r="I14" s="15">
        <f t="shared" si="0"/>
        <v>0</v>
      </c>
      <c r="J14" s="15">
        <f t="shared" si="0"/>
        <v>0</v>
      </c>
      <c r="K14" s="15">
        <f t="shared" si="0"/>
        <v>0</v>
      </c>
      <c r="L14" s="15">
        <f t="shared" si="0"/>
        <v>0</v>
      </c>
      <c r="M14" s="15">
        <f t="shared" si="0"/>
        <v>0</v>
      </c>
      <c r="N14" s="15">
        <f t="shared" si="0"/>
        <v>0</v>
      </c>
      <c r="O14" s="15">
        <f>SUM(O8:O12)</f>
        <v>7168.971589740006</v>
      </c>
    </row>
    <row r="16" spans="3:8" ht="12.75">
      <c r="C16" s="33"/>
      <c r="D16" s="33"/>
      <c r="E16" s="33"/>
      <c r="F16" s="33"/>
      <c r="G16" s="33"/>
      <c r="H16" s="33"/>
    </row>
    <row r="17" spans="3:10" ht="12.75">
      <c r="C17" s="33"/>
      <c r="D17" s="33"/>
      <c r="E17" s="33"/>
      <c r="F17" s="33"/>
      <c r="G17" s="34"/>
      <c r="H17" s="34"/>
      <c r="I17" s="34"/>
      <c r="J17" s="33"/>
    </row>
    <row r="18" spans="3:10" ht="12.75">
      <c r="C18" s="33"/>
      <c r="D18" s="33" t="s">
        <v>23</v>
      </c>
      <c r="E18" s="33"/>
      <c r="F18" s="33"/>
      <c r="G18" s="34"/>
      <c r="H18" s="34"/>
      <c r="I18" s="34"/>
      <c r="J18" s="33"/>
    </row>
    <row r="19" spans="3:10" ht="12.75">
      <c r="C19" s="33"/>
      <c r="D19" s="33"/>
      <c r="E19" s="33"/>
      <c r="F19" s="33"/>
      <c r="G19" s="34"/>
      <c r="H19" s="34"/>
      <c r="I19" s="34"/>
      <c r="J19" s="33"/>
    </row>
    <row r="20" spans="3:10" ht="12.75">
      <c r="C20" s="33"/>
      <c r="D20" s="33"/>
      <c r="E20" s="33"/>
      <c r="F20" s="33"/>
      <c r="G20" s="34"/>
      <c r="H20" s="34"/>
      <c r="I20" s="34"/>
      <c r="J20" s="33"/>
    </row>
    <row r="21" spans="7:10" ht="12.75">
      <c r="G21" s="34"/>
      <c r="H21" s="34"/>
      <c r="I21" s="34"/>
      <c r="J21" s="33"/>
    </row>
  </sheetData>
  <sheetProtection/>
  <mergeCells count="2">
    <mergeCell ref="B4:O4"/>
    <mergeCell ref="B5:O5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O21"/>
  <sheetViews>
    <sheetView zoomScale="80" zoomScaleNormal="80" zoomScalePageLayoutView="0" workbookViewId="0" topLeftCell="A1">
      <selection activeCell="D20" sqref="D20"/>
    </sheetView>
  </sheetViews>
  <sheetFormatPr defaultColWidth="11.421875" defaultRowHeight="12.75"/>
  <cols>
    <col min="2" max="2" width="17.28125" style="0" customWidth="1"/>
    <col min="3" max="3" width="15.28125" style="0" bestFit="1" customWidth="1"/>
    <col min="4" max="4" width="14.140625" style="0" bestFit="1" customWidth="1"/>
    <col min="5" max="5" width="12.8515625" style="0" customWidth="1"/>
    <col min="7" max="7" width="12.421875" style="0" customWidth="1"/>
    <col min="11" max="11" width="10.8515625" style="0" customWidth="1"/>
  </cols>
  <sheetData>
    <row r="1" ht="15" customHeight="1"/>
    <row r="2" ht="15" customHeight="1"/>
    <row r="3" ht="15" customHeight="1"/>
    <row r="4" spans="2:15" ht="20.25">
      <c r="B4" s="38" t="s">
        <v>21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2:15" ht="18">
      <c r="B5" s="39" t="s">
        <v>24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2:15" ht="16.5" thickBot="1">
      <c r="B6" s="19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2:15" ht="15.75" thickBot="1">
      <c r="B7" s="2" t="s">
        <v>0</v>
      </c>
      <c r="C7" s="3" t="s">
        <v>1</v>
      </c>
      <c r="D7" s="4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4" t="s">
        <v>7</v>
      </c>
      <c r="J7" s="4" t="s">
        <v>8</v>
      </c>
      <c r="K7" s="4" t="s">
        <v>9</v>
      </c>
      <c r="L7" s="4" t="s">
        <v>10</v>
      </c>
      <c r="M7" s="4" t="s">
        <v>11</v>
      </c>
      <c r="N7" s="4" t="s">
        <v>12</v>
      </c>
      <c r="O7" s="5" t="s">
        <v>13</v>
      </c>
    </row>
    <row r="8" spans="2:15" ht="14.25">
      <c r="B8" s="6" t="s">
        <v>14</v>
      </c>
      <c r="C8" s="7">
        <v>42.71</v>
      </c>
      <c r="D8" s="17">
        <v>40.77717806999999</v>
      </c>
      <c r="E8" s="22">
        <v>41.84318092999998</v>
      </c>
      <c r="F8" s="8">
        <v>41.63414551</v>
      </c>
      <c r="G8" s="23"/>
      <c r="H8" s="22"/>
      <c r="I8" s="7"/>
      <c r="J8" s="7"/>
      <c r="K8" s="7"/>
      <c r="L8" s="7"/>
      <c r="M8" s="7"/>
      <c r="N8" s="7"/>
      <c r="O8" s="8">
        <f>SUM(C8:N8)</f>
        <v>166.96450450999998</v>
      </c>
    </row>
    <row r="9" spans="2:15" ht="14.25">
      <c r="B9" s="9" t="s">
        <v>15</v>
      </c>
      <c r="C9" s="7">
        <v>87.21</v>
      </c>
      <c r="D9" s="17">
        <v>315.71651093999986</v>
      </c>
      <c r="E9" s="22">
        <v>316.48709137000003</v>
      </c>
      <c r="F9" s="7">
        <v>300.9335246300001</v>
      </c>
      <c r="G9" s="23"/>
      <c r="H9" s="22"/>
      <c r="I9" s="7"/>
      <c r="J9" s="7"/>
      <c r="K9" s="7"/>
      <c r="L9" s="7"/>
      <c r="M9" s="7"/>
      <c r="N9" s="7"/>
      <c r="O9" s="7">
        <f>SUM(C9:N9)</f>
        <v>1020.34712694</v>
      </c>
    </row>
    <row r="10" spans="2:15" ht="14.25">
      <c r="B10" s="9" t="s">
        <v>16</v>
      </c>
      <c r="C10" s="7">
        <v>783.86</v>
      </c>
      <c r="D10" s="17">
        <v>721.6032831100003</v>
      </c>
      <c r="E10" s="22">
        <v>879.5991309199999</v>
      </c>
      <c r="F10" s="7">
        <v>844.2559188300004</v>
      </c>
      <c r="G10" s="23"/>
      <c r="H10" s="22"/>
      <c r="I10" s="7"/>
      <c r="J10" s="7"/>
      <c r="K10" s="7"/>
      <c r="L10" s="7"/>
      <c r="M10" s="7"/>
      <c r="N10" s="7"/>
      <c r="O10" s="7">
        <f>SUM(C10:N10)</f>
        <v>3229.3183328600007</v>
      </c>
    </row>
    <row r="11" spans="2:15" ht="14.25">
      <c r="B11" s="9" t="s">
        <v>17</v>
      </c>
      <c r="C11" s="7">
        <v>394.43</v>
      </c>
      <c r="D11" s="17">
        <v>383.0231201199998</v>
      </c>
      <c r="E11" s="22">
        <v>408.67218705000005</v>
      </c>
      <c r="F11" s="7">
        <v>308.30763439000015</v>
      </c>
      <c r="G11" s="23"/>
      <c r="H11" s="22"/>
      <c r="I11" s="7"/>
      <c r="J11" s="7"/>
      <c r="K11" s="7"/>
      <c r="L11" s="7"/>
      <c r="M11" s="7"/>
      <c r="N11" s="7"/>
      <c r="O11" s="7">
        <f>SUM(C11:N11)</f>
        <v>1494.43294156</v>
      </c>
    </row>
    <row r="12" spans="2:15" ht="15" thickBot="1">
      <c r="B12" s="10" t="s">
        <v>18</v>
      </c>
      <c r="C12" s="11">
        <v>844.3</v>
      </c>
      <c r="D12" s="11">
        <v>804.0069360299999</v>
      </c>
      <c r="E12" s="21">
        <v>822.5171850500001</v>
      </c>
      <c r="F12" s="11">
        <v>727.2041223999997</v>
      </c>
      <c r="G12" s="20"/>
      <c r="H12" s="21"/>
      <c r="I12" s="11"/>
      <c r="J12" s="11"/>
      <c r="K12" s="11"/>
      <c r="L12" s="11"/>
      <c r="M12" s="11"/>
      <c r="N12" s="11"/>
      <c r="O12" s="11">
        <f>SUM(C12:N12)</f>
        <v>3198.028243479999</v>
      </c>
    </row>
    <row r="13" spans="2:15" ht="15" thickBot="1"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2:15" ht="15.75" thickBot="1">
      <c r="B14" s="14" t="s">
        <v>19</v>
      </c>
      <c r="C14" s="15">
        <f aca="true" t="shared" si="0" ref="C14:M14">SUM(C8:C12)</f>
        <v>2152.51</v>
      </c>
      <c r="D14" s="15">
        <f t="shared" si="0"/>
        <v>2265.1270282699998</v>
      </c>
      <c r="E14" s="15">
        <f t="shared" si="0"/>
        <v>2469.11877532</v>
      </c>
      <c r="F14" s="15">
        <f t="shared" si="0"/>
        <v>2222.3353457600006</v>
      </c>
      <c r="G14" s="15">
        <f t="shared" si="0"/>
        <v>0</v>
      </c>
      <c r="H14" s="15">
        <f t="shared" si="0"/>
        <v>0</v>
      </c>
      <c r="I14" s="15">
        <f t="shared" si="0"/>
        <v>0</v>
      </c>
      <c r="J14" s="15">
        <f t="shared" si="0"/>
        <v>0</v>
      </c>
      <c r="K14" s="15">
        <f t="shared" si="0"/>
        <v>0</v>
      </c>
      <c r="L14" s="15">
        <f t="shared" si="0"/>
        <v>0</v>
      </c>
      <c r="M14" s="15">
        <f t="shared" si="0"/>
        <v>0</v>
      </c>
      <c r="N14" s="15">
        <f>SUM(N8:N12)</f>
        <v>0</v>
      </c>
      <c r="O14" s="15">
        <f>SUM(O8:O12)</f>
        <v>9109.09114935</v>
      </c>
    </row>
    <row r="16" spans="3:8" ht="12.75">
      <c r="C16" s="33"/>
      <c r="D16" s="33"/>
      <c r="F16" s="33"/>
      <c r="G16" s="33"/>
      <c r="H16" s="33"/>
    </row>
    <row r="17" spans="3:9" ht="12.75">
      <c r="C17" s="33"/>
      <c r="D17" s="33"/>
      <c r="F17" s="33"/>
      <c r="G17" s="34"/>
      <c r="H17" s="34"/>
      <c r="I17" s="34"/>
    </row>
    <row r="18" spans="3:9" ht="12.75">
      <c r="C18" s="33"/>
      <c r="D18" s="33"/>
      <c r="F18" s="33"/>
      <c r="G18" s="34"/>
      <c r="H18" s="34"/>
      <c r="I18" s="34"/>
    </row>
    <row r="19" spans="3:9" ht="12.75">
      <c r="C19" s="33"/>
      <c r="D19" s="33"/>
      <c r="F19" s="33"/>
      <c r="G19" s="34"/>
      <c r="H19" s="34"/>
      <c r="I19" s="34"/>
    </row>
    <row r="20" spans="3:9" ht="12.75">
      <c r="C20" s="33"/>
      <c r="D20" s="33"/>
      <c r="F20" s="33"/>
      <c r="G20" s="34"/>
      <c r="H20" s="34"/>
      <c r="I20" s="34"/>
    </row>
    <row r="21" spans="4:9" ht="12.75">
      <c r="D21" s="32"/>
      <c r="G21" s="34"/>
      <c r="H21" s="34"/>
      <c r="I21" s="34"/>
    </row>
  </sheetData>
  <sheetProtection/>
  <mergeCells count="2">
    <mergeCell ref="B4:O4"/>
    <mergeCell ref="B5:O5"/>
  </mergeCells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O21"/>
  <sheetViews>
    <sheetView zoomScale="80" zoomScaleNormal="80" zoomScalePageLayoutView="0" workbookViewId="0" topLeftCell="A1">
      <selection activeCell="G19" sqref="G19"/>
    </sheetView>
  </sheetViews>
  <sheetFormatPr defaultColWidth="11.421875" defaultRowHeight="12.75"/>
  <cols>
    <col min="2" max="2" width="17.8515625" style="0" customWidth="1"/>
    <col min="6" max="6" width="12.28125" style="0" customWidth="1"/>
  </cols>
  <sheetData>
    <row r="1" ht="15" customHeight="1"/>
    <row r="2" ht="15" customHeight="1"/>
    <row r="3" ht="15" customHeight="1"/>
    <row r="4" spans="2:15" ht="20.25">
      <c r="B4" s="38" t="s">
        <v>22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2:15" ht="18">
      <c r="B5" s="39" t="s">
        <v>24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ht="13.5" thickBot="1"/>
    <row r="7" spans="2:15" ht="15.75" thickBot="1">
      <c r="B7" s="2" t="s">
        <v>0</v>
      </c>
      <c r="C7" s="3" t="s">
        <v>1</v>
      </c>
      <c r="D7" s="4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4" t="s">
        <v>7</v>
      </c>
      <c r="J7" s="4" t="s">
        <v>8</v>
      </c>
      <c r="K7" s="4" t="s">
        <v>9</v>
      </c>
      <c r="L7" s="4" t="s">
        <v>10</v>
      </c>
      <c r="M7" s="4" t="s">
        <v>11</v>
      </c>
      <c r="N7" s="4" t="s">
        <v>12</v>
      </c>
      <c r="O7" s="5" t="s">
        <v>13</v>
      </c>
    </row>
    <row r="8" spans="2:15" ht="14.25">
      <c r="B8" s="6" t="s">
        <v>14</v>
      </c>
      <c r="C8" s="7">
        <v>51.72</v>
      </c>
      <c r="D8" s="7">
        <v>47.07241942999999</v>
      </c>
      <c r="E8" s="25">
        <v>47.65924390999999</v>
      </c>
      <c r="F8" s="25">
        <v>50.37420723</v>
      </c>
      <c r="G8" s="25"/>
      <c r="H8" s="25"/>
      <c r="I8" s="25"/>
      <c r="J8" s="25"/>
      <c r="K8" s="25"/>
      <c r="L8" s="25"/>
      <c r="M8" s="25"/>
      <c r="N8" s="25"/>
      <c r="O8" s="8">
        <f>SUM(C8:N8)</f>
        <v>196.82587056999998</v>
      </c>
    </row>
    <row r="9" spans="2:15" ht="14.25">
      <c r="B9" s="9" t="s">
        <v>15</v>
      </c>
      <c r="C9" s="7">
        <v>33.61</v>
      </c>
      <c r="D9" s="7">
        <v>236.40782467</v>
      </c>
      <c r="E9" s="25">
        <v>222.87283607</v>
      </c>
      <c r="F9" s="25">
        <v>218.49886617</v>
      </c>
      <c r="G9" s="25"/>
      <c r="H9" s="25"/>
      <c r="I9" s="31"/>
      <c r="J9" s="25"/>
      <c r="K9" s="25"/>
      <c r="L9" s="25"/>
      <c r="M9" s="25"/>
      <c r="N9" s="25"/>
      <c r="O9" s="7">
        <f>SUM(C9:N9)</f>
        <v>711.38952691</v>
      </c>
    </row>
    <row r="10" spans="2:15" ht="14.25">
      <c r="B10" s="9" t="s">
        <v>16</v>
      </c>
      <c r="C10" s="7">
        <v>480.13</v>
      </c>
      <c r="D10" s="7">
        <v>400.86084627999986</v>
      </c>
      <c r="E10" s="25">
        <v>458.49500545999996</v>
      </c>
      <c r="F10" s="25">
        <v>442.89843419999994</v>
      </c>
      <c r="G10" s="25"/>
      <c r="H10" s="25"/>
      <c r="I10" s="25"/>
      <c r="J10" s="25"/>
      <c r="K10" s="25"/>
      <c r="L10" s="25"/>
      <c r="M10" s="25"/>
      <c r="N10" s="25"/>
      <c r="O10" s="7">
        <f>SUM(C10:N10)</f>
        <v>1782.3842859399997</v>
      </c>
    </row>
    <row r="11" spans="2:15" ht="14.25">
      <c r="B11" s="9" t="s">
        <v>17</v>
      </c>
      <c r="C11" s="7">
        <v>204.14</v>
      </c>
      <c r="D11" s="7">
        <v>183.4204634400019</v>
      </c>
      <c r="E11" s="25">
        <v>189.82493490000167</v>
      </c>
      <c r="F11" s="25">
        <v>184.2368290300019</v>
      </c>
      <c r="G11" s="25"/>
      <c r="H11" s="25"/>
      <c r="I11" s="25"/>
      <c r="J11" s="25"/>
      <c r="K11" s="25"/>
      <c r="L11" s="25"/>
      <c r="M11" s="25"/>
      <c r="N11" s="25"/>
      <c r="O11" s="7">
        <f>SUM(C11:N11)</f>
        <v>761.6222273700055</v>
      </c>
    </row>
    <row r="12" spans="2:15" ht="15" thickBot="1">
      <c r="B12" s="10" t="s">
        <v>18</v>
      </c>
      <c r="C12" s="11">
        <v>515.83</v>
      </c>
      <c r="D12" s="11">
        <v>483.1585396399912</v>
      </c>
      <c r="E12" s="26">
        <v>490.10214481998787</v>
      </c>
      <c r="F12" s="26">
        <v>464.125271559993</v>
      </c>
      <c r="G12" s="26"/>
      <c r="H12" s="26"/>
      <c r="I12" s="26"/>
      <c r="J12" s="26"/>
      <c r="K12" s="26"/>
      <c r="L12" s="26"/>
      <c r="M12" s="26"/>
      <c r="N12" s="26"/>
      <c r="O12" s="11">
        <f>SUM(C12:N12)</f>
        <v>1953.215956019972</v>
      </c>
    </row>
    <row r="13" spans="2:15" ht="15" thickBot="1"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24"/>
      <c r="N13" s="13"/>
      <c r="O13" s="13"/>
    </row>
    <row r="14" spans="2:15" ht="15.75" thickBot="1">
      <c r="B14" s="14" t="s">
        <v>19</v>
      </c>
      <c r="C14" s="15">
        <f>SUM(C8:C12)</f>
        <v>1285.43</v>
      </c>
      <c r="D14" s="15">
        <f aca="true" t="shared" si="0" ref="D14:O14">SUM(D8:D12)</f>
        <v>1350.920093459993</v>
      </c>
      <c r="E14" s="15">
        <f t="shared" si="0"/>
        <v>1408.9541651599895</v>
      </c>
      <c r="F14" s="15">
        <f t="shared" si="0"/>
        <v>1360.133608189995</v>
      </c>
      <c r="G14" s="15">
        <f t="shared" si="0"/>
        <v>0</v>
      </c>
      <c r="H14" s="15">
        <f t="shared" si="0"/>
        <v>0</v>
      </c>
      <c r="I14" s="15">
        <f t="shared" si="0"/>
        <v>0</v>
      </c>
      <c r="J14" s="15">
        <f t="shared" si="0"/>
        <v>0</v>
      </c>
      <c r="K14" s="15">
        <f t="shared" si="0"/>
        <v>0</v>
      </c>
      <c r="L14" s="15">
        <f t="shared" si="0"/>
        <v>0</v>
      </c>
      <c r="M14" s="15">
        <f t="shared" si="0"/>
        <v>0</v>
      </c>
      <c r="N14" s="15">
        <f t="shared" si="0"/>
        <v>0</v>
      </c>
      <c r="O14" s="15">
        <f t="shared" si="0"/>
        <v>5405.437866809977</v>
      </c>
    </row>
    <row r="16" spans="3:8" ht="12.75">
      <c r="C16" s="33"/>
      <c r="D16" s="33"/>
      <c r="E16" s="33"/>
      <c r="F16" s="33"/>
      <c r="G16" s="33"/>
      <c r="H16" s="33"/>
    </row>
    <row r="17" spans="3:9" ht="12.75">
      <c r="C17" s="33"/>
      <c r="D17" s="33"/>
      <c r="E17" s="33"/>
      <c r="F17" s="33"/>
      <c r="G17" s="34"/>
      <c r="H17" s="34"/>
      <c r="I17" s="34"/>
    </row>
    <row r="18" spans="3:9" ht="12.75">
      <c r="C18" s="33"/>
      <c r="D18" s="33"/>
      <c r="E18" s="33"/>
      <c r="F18" s="33"/>
      <c r="G18" s="34"/>
      <c r="H18" s="34"/>
      <c r="I18" s="34"/>
    </row>
    <row r="19" spans="3:9" ht="12.75">
      <c r="C19" s="33"/>
      <c r="D19" s="33"/>
      <c r="E19" s="33"/>
      <c r="F19" s="33"/>
      <c r="G19" s="34"/>
      <c r="H19" s="34"/>
      <c r="I19" s="34"/>
    </row>
    <row r="20" spans="3:9" ht="12.75">
      <c r="C20" s="33"/>
      <c r="D20" s="33"/>
      <c r="E20" s="33"/>
      <c r="F20" s="33"/>
      <c r="G20" s="34"/>
      <c r="H20" s="34"/>
      <c r="I20" s="34"/>
    </row>
    <row r="21" spans="7:9" ht="12.75">
      <c r="G21" s="34"/>
      <c r="H21" s="34"/>
      <c r="I21" s="34"/>
    </row>
  </sheetData>
  <sheetProtection/>
  <mergeCells count="2">
    <mergeCell ref="B4:O4"/>
    <mergeCell ref="B5:O5"/>
  </mergeCells>
  <printOptions/>
  <pageMargins left="0.75" right="0.75" top="1" bottom="1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P47"/>
  <sheetViews>
    <sheetView tabSelected="1" zoomScale="82" zoomScaleNormal="82" zoomScalePageLayoutView="0" workbookViewId="0" topLeftCell="A28">
      <selection activeCell="H46" sqref="H46"/>
    </sheetView>
  </sheetViews>
  <sheetFormatPr defaultColWidth="11.421875" defaultRowHeight="12.75"/>
  <cols>
    <col min="2" max="2" width="17.28125" style="0" bestFit="1" customWidth="1"/>
  </cols>
  <sheetData>
    <row r="4" spans="2:15" ht="20.25">
      <c r="B4" s="38" t="s">
        <v>20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2:15" ht="18">
      <c r="B5" s="39" t="s">
        <v>24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2:15" ht="15.75" thickBot="1">
      <c r="B6" s="16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2:15" ht="15.75" thickBot="1">
      <c r="B7" s="2" t="s">
        <v>0</v>
      </c>
      <c r="C7" s="3" t="s">
        <v>1</v>
      </c>
      <c r="D7" s="4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4" t="s">
        <v>7</v>
      </c>
      <c r="J7" s="4" t="s">
        <v>8</v>
      </c>
      <c r="K7" s="4" t="s">
        <v>9</v>
      </c>
      <c r="L7" s="4" t="s">
        <v>10</v>
      </c>
      <c r="M7" s="4" t="s">
        <v>11</v>
      </c>
      <c r="N7" s="4" t="s">
        <v>12</v>
      </c>
      <c r="O7" s="28" t="s">
        <v>13</v>
      </c>
    </row>
    <row r="8" spans="2:15" ht="14.25">
      <c r="B8" s="6" t="s">
        <v>14</v>
      </c>
      <c r="C8" s="7">
        <f>EDENORTE!C8</f>
        <v>52.08</v>
      </c>
      <c r="D8" s="7">
        <f>EDENORTE!D8</f>
        <v>49.27711035</v>
      </c>
      <c r="E8" s="7">
        <f>EDENORTE!E8</f>
        <v>42.577947630000004</v>
      </c>
      <c r="F8" s="7">
        <f>EDENORTE!F8</f>
        <v>46.87000311</v>
      </c>
      <c r="G8" s="7">
        <f>EDENORTE!G8</f>
        <v>0</v>
      </c>
      <c r="H8" s="7">
        <f>EDENORTE!H8</f>
        <v>0</v>
      </c>
      <c r="I8" s="7">
        <f>EDENORTE!I8</f>
        <v>0</v>
      </c>
      <c r="J8" s="7">
        <f>EDENORTE!J8</f>
        <v>0</v>
      </c>
      <c r="K8" s="7">
        <f>EDENORTE!K8</f>
        <v>0</v>
      </c>
      <c r="L8" s="7">
        <f>EDENORTE!L8</f>
        <v>0</v>
      </c>
      <c r="M8" s="7">
        <f>EDENORTE!M8</f>
        <v>0</v>
      </c>
      <c r="N8" s="7">
        <f>EDENORTE!N8</f>
        <v>0</v>
      </c>
      <c r="O8" s="8">
        <f>SUM(C8:N8)</f>
        <v>190.80506109</v>
      </c>
    </row>
    <row r="9" spans="2:15" ht="14.25">
      <c r="B9" s="9" t="s">
        <v>15</v>
      </c>
      <c r="C9" s="7">
        <f>EDENORTE!C9</f>
        <v>177.2</v>
      </c>
      <c r="D9" s="7">
        <f>EDENORTE!D9</f>
        <v>29.728871309999995</v>
      </c>
      <c r="E9" s="7">
        <f>EDENORTE!E9</f>
        <v>184.99865204999992</v>
      </c>
      <c r="F9" s="7">
        <f>EDENORTE!F9</f>
        <v>182.82200911</v>
      </c>
      <c r="G9" s="7">
        <f>EDENORTE!G9</f>
        <v>0</v>
      </c>
      <c r="H9" s="7">
        <f>EDENORTE!H9</f>
        <v>0</v>
      </c>
      <c r="I9" s="7">
        <f>EDENORTE!I9</f>
        <v>0</v>
      </c>
      <c r="J9" s="7">
        <f>EDENORTE!J9</f>
        <v>0</v>
      </c>
      <c r="K9" s="7">
        <f>EDENORTE!K9</f>
        <v>0</v>
      </c>
      <c r="L9" s="7">
        <f>EDENORTE!L9</f>
        <v>0</v>
      </c>
      <c r="M9" s="7">
        <f>EDENORTE!M9</f>
        <v>0</v>
      </c>
      <c r="N9" s="7">
        <f>EDENORTE!N9</f>
        <v>0</v>
      </c>
      <c r="O9" s="7">
        <f>SUM(C9:N9)</f>
        <v>574.7495324699998</v>
      </c>
    </row>
    <row r="10" spans="2:16" ht="14.25">
      <c r="B10" s="9" t="s">
        <v>16</v>
      </c>
      <c r="C10" s="7">
        <f>EDENORTE!C10</f>
        <v>496.61</v>
      </c>
      <c r="D10" s="7">
        <f>EDENORTE!D10</f>
        <v>465.6713568900002</v>
      </c>
      <c r="E10" s="7">
        <f>EDENORTE!E10</f>
        <v>482.7953581500001</v>
      </c>
      <c r="F10" s="7">
        <f>EDENORTE!F10</f>
        <v>467.9263872600001</v>
      </c>
      <c r="G10" s="7">
        <f>EDENORTE!G10</f>
        <v>0</v>
      </c>
      <c r="H10" s="7">
        <f>EDENORTE!H10</f>
        <v>0</v>
      </c>
      <c r="I10" s="7">
        <f>EDENORTE!I10</f>
        <v>0</v>
      </c>
      <c r="J10" s="7">
        <f>EDENORTE!J10</f>
        <v>0</v>
      </c>
      <c r="K10" s="7">
        <f>EDENORTE!K10</f>
        <v>0</v>
      </c>
      <c r="L10" s="7">
        <f>EDENORTE!L10</f>
        <v>0</v>
      </c>
      <c r="M10" s="7">
        <f>EDENORTE!M10</f>
        <v>0</v>
      </c>
      <c r="N10" s="7">
        <f>EDENORTE!N10</f>
        <v>0</v>
      </c>
      <c r="O10" s="7">
        <f>SUM(C10:N10)</f>
        <v>1913.0031023000004</v>
      </c>
      <c r="P10" s="1"/>
    </row>
    <row r="11" spans="2:15" ht="14.25">
      <c r="B11" s="9" t="s">
        <v>17</v>
      </c>
      <c r="C11" s="7">
        <f>EDENORTE!C11</f>
        <v>322.69</v>
      </c>
      <c r="D11" s="7">
        <f>EDENORTE!D11</f>
        <v>291.03849588</v>
      </c>
      <c r="E11" s="7">
        <f>EDENORTE!E11</f>
        <v>319.04497061</v>
      </c>
      <c r="F11" s="7">
        <f>EDENORTE!F11</f>
        <v>299.23530669999997</v>
      </c>
      <c r="G11" s="7">
        <f>EDENORTE!G11</f>
        <v>0</v>
      </c>
      <c r="H11" s="7">
        <f>EDENORTE!H11</f>
        <v>0</v>
      </c>
      <c r="I11" s="7">
        <f>EDENORTE!I11</f>
        <v>0</v>
      </c>
      <c r="J11" s="7">
        <f>EDENORTE!J11</f>
        <v>0</v>
      </c>
      <c r="K11" s="7">
        <f>EDENORTE!K11</f>
        <v>0</v>
      </c>
      <c r="L11" s="7">
        <f>EDENORTE!L11</f>
        <v>0</v>
      </c>
      <c r="M11" s="7">
        <f>EDENORTE!M11</f>
        <v>0</v>
      </c>
      <c r="N11" s="7">
        <f>EDENORTE!N11</f>
        <v>0</v>
      </c>
      <c r="O11" s="7">
        <f>SUM(C11:N11)</f>
        <v>1232.00877319</v>
      </c>
    </row>
    <row r="12" spans="2:15" ht="15" thickBot="1">
      <c r="B12" s="10" t="s">
        <v>18</v>
      </c>
      <c r="C12" s="11">
        <f>EDENORTE!C12</f>
        <v>846.69</v>
      </c>
      <c r="D12" s="11">
        <f>EDENORTE!D12</f>
        <v>800.5117396899991</v>
      </c>
      <c r="E12" s="11">
        <f>EDENORTE!E12</f>
        <v>822.5545780400016</v>
      </c>
      <c r="F12" s="11">
        <f>EDENORTE!F12</f>
        <v>788.6488029600035</v>
      </c>
      <c r="G12" s="11">
        <f>EDENORTE!G12</f>
        <v>0</v>
      </c>
      <c r="H12" s="11">
        <f>EDENORTE!H12</f>
        <v>0</v>
      </c>
      <c r="I12" s="11">
        <f>EDENORTE!I12</f>
        <v>0</v>
      </c>
      <c r="J12" s="11">
        <f>EDENORTE!J12</f>
        <v>0</v>
      </c>
      <c r="K12" s="11">
        <f>EDENORTE!K12</f>
        <v>0</v>
      </c>
      <c r="L12" s="11">
        <f>EDENORTE!L12</f>
        <v>0</v>
      </c>
      <c r="M12" s="11">
        <f>EDENORTE!M12</f>
        <v>0</v>
      </c>
      <c r="N12" s="11">
        <f>EDENORTE!N12</f>
        <v>0</v>
      </c>
      <c r="O12" s="11">
        <f>SUM(C12:N12)</f>
        <v>3258.4051206900044</v>
      </c>
    </row>
    <row r="13" spans="2:15" ht="15" thickBot="1"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2:15" ht="15.75" thickBot="1">
      <c r="B14" s="14" t="s">
        <v>19</v>
      </c>
      <c r="C14" s="15">
        <f>SUM(C8:C12)</f>
        <v>1895.27</v>
      </c>
      <c r="D14" s="15">
        <f aca="true" t="shared" si="0" ref="D14:L14">SUM(D8:D12)</f>
        <v>1636.2275741199992</v>
      </c>
      <c r="E14" s="15">
        <f t="shared" si="0"/>
        <v>1851.9715064800016</v>
      </c>
      <c r="F14" s="15">
        <f t="shared" si="0"/>
        <v>1785.5025091400034</v>
      </c>
      <c r="G14" s="15">
        <f t="shared" si="0"/>
        <v>0</v>
      </c>
      <c r="H14" s="15">
        <f t="shared" si="0"/>
        <v>0</v>
      </c>
      <c r="I14" s="15">
        <f t="shared" si="0"/>
        <v>0</v>
      </c>
      <c r="J14" s="15">
        <f t="shared" si="0"/>
        <v>0</v>
      </c>
      <c r="K14" s="15">
        <f t="shared" si="0"/>
        <v>0</v>
      </c>
      <c r="L14" s="15">
        <f t="shared" si="0"/>
        <v>0</v>
      </c>
      <c r="M14" s="15">
        <f>SUM(M8:M12)</f>
        <v>0</v>
      </c>
      <c r="N14" s="15">
        <f>SUM(N8:N12)</f>
        <v>0</v>
      </c>
      <c r="O14" s="15">
        <f>SUM(O8:O12)</f>
        <v>7168.971589740006</v>
      </c>
    </row>
    <row r="16" spans="13:14" ht="12.75">
      <c r="M16" s="37" t="s">
        <v>23</v>
      </c>
      <c r="N16" s="37" t="s">
        <v>23</v>
      </c>
    </row>
    <row r="17" spans="13:14" ht="12.75">
      <c r="M17" s="37" t="s">
        <v>23</v>
      </c>
      <c r="N17" s="37" t="s">
        <v>23</v>
      </c>
    </row>
    <row r="18" spans="2:15" ht="20.25">
      <c r="B18" s="38" t="s">
        <v>21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</row>
    <row r="19" spans="2:15" ht="18">
      <c r="B19" s="39" t="s">
        <v>24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</row>
    <row r="20" spans="2:15" ht="16.5" thickBot="1">
      <c r="B20" s="19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spans="2:15" ht="15.75" thickBot="1">
      <c r="B21" s="2" t="s">
        <v>0</v>
      </c>
      <c r="C21" s="3" t="s">
        <v>1</v>
      </c>
      <c r="D21" s="4" t="s">
        <v>2</v>
      </c>
      <c r="E21" s="4" t="s">
        <v>3</v>
      </c>
      <c r="F21" s="4" t="s">
        <v>4</v>
      </c>
      <c r="G21" s="4" t="s">
        <v>5</v>
      </c>
      <c r="H21" s="4" t="s">
        <v>6</v>
      </c>
      <c r="I21" s="4" t="s">
        <v>7</v>
      </c>
      <c r="J21" s="4" t="s">
        <v>8</v>
      </c>
      <c r="K21" s="4" t="s">
        <v>9</v>
      </c>
      <c r="L21" s="4" t="s">
        <v>10</v>
      </c>
      <c r="M21" s="4" t="s">
        <v>11</v>
      </c>
      <c r="N21" s="4" t="s">
        <v>12</v>
      </c>
      <c r="O21" s="5" t="s">
        <v>13</v>
      </c>
    </row>
    <row r="22" spans="2:15" ht="14.25">
      <c r="B22" s="6" t="s">
        <v>14</v>
      </c>
      <c r="C22" s="7">
        <f>EDESUR!C8</f>
        <v>42.71</v>
      </c>
      <c r="D22" s="7">
        <f>EDESUR!D8</f>
        <v>40.77717806999999</v>
      </c>
      <c r="E22" s="7">
        <f>EDESUR!E8</f>
        <v>41.84318092999998</v>
      </c>
      <c r="F22" s="7">
        <f>EDESUR!F8</f>
        <v>41.63414551</v>
      </c>
      <c r="G22" s="7">
        <f>EDESUR!G8</f>
        <v>0</v>
      </c>
      <c r="H22" s="7">
        <f>EDESUR!H8</f>
        <v>0</v>
      </c>
      <c r="I22" s="7">
        <f>EDESUR!I8</f>
        <v>0</v>
      </c>
      <c r="J22" s="7">
        <f>EDESUR!J8</f>
        <v>0</v>
      </c>
      <c r="K22" s="7">
        <f>EDESUR!K8</f>
        <v>0</v>
      </c>
      <c r="L22" s="7">
        <f>EDESUR!L8</f>
        <v>0</v>
      </c>
      <c r="M22" s="7">
        <f>EDESUR!M8</f>
        <v>0</v>
      </c>
      <c r="N22" s="7">
        <f>EDESUR!N8</f>
        <v>0</v>
      </c>
      <c r="O22" s="8">
        <f>SUM(C22:N22)</f>
        <v>166.96450450999998</v>
      </c>
    </row>
    <row r="23" spans="2:15" ht="14.25">
      <c r="B23" s="9" t="s">
        <v>15</v>
      </c>
      <c r="C23" s="7">
        <f>EDESUR!C9</f>
        <v>87.21</v>
      </c>
      <c r="D23" s="7">
        <f>EDESUR!D9</f>
        <v>315.71651093999986</v>
      </c>
      <c r="E23" s="7">
        <f>EDESUR!E9</f>
        <v>316.48709137000003</v>
      </c>
      <c r="F23" s="7">
        <f>EDESUR!F9</f>
        <v>300.9335246300001</v>
      </c>
      <c r="G23" s="7">
        <f>EDESUR!G9</f>
        <v>0</v>
      </c>
      <c r="H23" s="7">
        <f>EDESUR!H9</f>
        <v>0</v>
      </c>
      <c r="I23" s="7">
        <f>EDESUR!I9</f>
        <v>0</v>
      </c>
      <c r="J23" s="7">
        <f>EDESUR!J9</f>
        <v>0</v>
      </c>
      <c r="K23" s="7">
        <f>EDESUR!K9</f>
        <v>0</v>
      </c>
      <c r="L23" s="7">
        <f>EDESUR!L9</f>
        <v>0</v>
      </c>
      <c r="M23" s="7">
        <f>EDESUR!M9</f>
        <v>0</v>
      </c>
      <c r="N23" s="7">
        <f>EDESUR!N9</f>
        <v>0</v>
      </c>
      <c r="O23" s="7">
        <f>SUM(C23:N23)</f>
        <v>1020.34712694</v>
      </c>
    </row>
    <row r="24" spans="2:15" ht="14.25">
      <c r="B24" s="9" t="s">
        <v>16</v>
      </c>
      <c r="C24" s="7">
        <f>EDESUR!C10</f>
        <v>783.86</v>
      </c>
      <c r="D24" s="7">
        <f>EDESUR!D10</f>
        <v>721.6032831100003</v>
      </c>
      <c r="E24" s="7">
        <f>EDESUR!E10</f>
        <v>879.5991309199999</v>
      </c>
      <c r="F24" s="7">
        <f>EDESUR!F10</f>
        <v>844.2559188300004</v>
      </c>
      <c r="G24" s="7">
        <f>EDESUR!G10</f>
        <v>0</v>
      </c>
      <c r="H24" s="7">
        <f>EDESUR!H10</f>
        <v>0</v>
      </c>
      <c r="I24" s="7">
        <f>EDESUR!I10</f>
        <v>0</v>
      </c>
      <c r="J24" s="7">
        <f>EDESUR!J10</f>
        <v>0</v>
      </c>
      <c r="K24" s="7">
        <f>EDESUR!K10</f>
        <v>0</v>
      </c>
      <c r="L24" s="7">
        <f>EDESUR!L10</f>
        <v>0</v>
      </c>
      <c r="M24" s="7">
        <f>EDESUR!M10</f>
        <v>0</v>
      </c>
      <c r="N24" s="7">
        <f>EDESUR!N10</f>
        <v>0</v>
      </c>
      <c r="O24" s="7">
        <f>SUM(C24:N24)</f>
        <v>3229.3183328600007</v>
      </c>
    </row>
    <row r="25" spans="2:15" ht="14.25">
      <c r="B25" s="9" t="s">
        <v>17</v>
      </c>
      <c r="C25" s="7">
        <f>EDESUR!C11</f>
        <v>394.43</v>
      </c>
      <c r="D25" s="7">
        <f>EDESUR!D11</f>
        <v>383.0231201199998</v>
      </c>
      <c r="E25" s="7">
        <f>EDESUR!E11</f>
        <v>408.67218705000005</v>
      </c>
      <c r="F25" s="7">
        <f>EDESUR!F11</f>
        <v>308.30763439000015</v>
      </c>
      <c r="G25" s="7">
        <f>EDESUR!G11</f>
        <v>0</v>
      </c>
      <c r="H25" s="7">
        <f>EDESUR!H11</f>
        <v>0</v>
      </c>
      <c r="I25" s="7">
        <f>EDESUR!I11</f>
        <v>0</v>
      </c>
      <c r="J25" s="7">
        <f>EDESUR!J11</f>
        <v>0</v>
      </c>
      <c r="K25" s="7">
        <f>EDESUR!K11</f>
        <v>0</v>
      </c>
      <c r="L25" s="7">
        <f>EDESUR!L11</f>
        <v>0</v>
      </c>
      <c r="M25" s="7">
        <f>EDESUR!M11</f>
        <v>0</v>
      </c>
      <c r="N25" s="7">
        <f>EDESUR!N11</f>
        <v>0</v>
      </c>
      <c r="O25" s="7">
        <f>SUM(C25:N25)</f>
        <v>1494.43294156</v>
      </c>
    </row>
    <row r="26" spans="2:15" ht="15" thickBot="1">
      <c r="B26" s="10" t="s">
        <v>18</v>
      </c>
      <c r="C26" s="11">
        <f>EDESUR!C12</f>
        <v>844.3</v>
      </c>
      <c r="D26" s="11">
        <f>EDESUR!D12</f>
        <v>804.0069360299999</v>
      </c>
      <c r="E26" s="11">
        <f>EDESUR!E12</f>
        <v>822.5171850500001</v>
      </c>
      <c r="F26" s="11">
        <f>EDESUR!F12</f>
        <v>727.2041223999997</v>
      </c>
      <c r="G26" s="11">
        <f>EDESUR!G12</f>
        <v>0</v>
      </c>
      <c r="H26" s="11">
        <f>EDESUR!H12</f>
        <v>0</v>
      </c>
      <c r="I26" s="11">
        <f>EDESUR!I12</f>
        <v>0</v>
      </c>
      <c r="J26" s="11">
        <f>EDESUR!J12</f>
        <v>0</v>
      </c>
      <c r="K26" s="11">
        <f>EDESUR!K12</f>
        <v>0</v>
      </c>
      <c r="L26" s="11">
        <f>EDESUR!L12</f>
        <v>0</v>
      </c>
      <c r="M26" s="11">
        <f>EDESUR!M12</f>
        <v>0</v>
      </c>
      <c r="N26" s="11">
        <f>EDESUR!N12</f>
        <v>0</v>
      </c>
      <c r="O26" s="11">
        <f>SUM(C26:N26)</f>
        <v>3198.028243479999</v>
      </c>
    </row>
    <row r="27" spans="2:15" ht="15" thickBot="1"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2:15" ht="15.75" thickBot="1">
      <c r="B28" s="14" t="s">
        <v>19</v>
      </c>
      <c r="C28" s="15">
        <f aca="true" t="shared" si="1" ref="C28:L28">SUM(C22:C26)</f>
        <v>2152.51</v>
      </c>
      <c r="D28" s="15">
        <f t="shared" si="1"/>
        <v>2265.1270282699998</v>
      </c>
      <c r="E28" s="15">
        <f t="shared" si="1"/>
        <v>2469.11877532</v>
      </c>
      <c r="F28" s="15">
        <f t="shared" si="1"/>
        <v>2222.3353457600006</v>
      </c>
      <c r="G28" s="15">
        <f t="shared" si="1"/>
        <v>0</v>
      </c>
      <c r="H28" s="15">
        <f t="shared" si="1"/>
        <v>0</v>
      </c>
      <c r="I28" s="15">
        <f t="shared" si="1"/>
        <v>0</v>
      </c>
      <c r="J28" s="15">
        <f t="shared" si="1"/>
        <v>0</v>
      </c>
      <c r="K28" s="15">
        <f t="shared" si="1"/>
        <v>0</v>
      </c>
      <c r="L28" s="15">
        <f t="shared" si="1"/>
        <v>0</v>
      </c>
      <c r="M28" s="15">
        <f>SUM(M22:M26)</f>
        <v>0</v>
      </c>
      <c r="N28" s="15">
        <f>SUM(N22:N26)</f>
        <v>0</v>
      </c>
      <c r="O28" s="15">
        <f>SUM(O22:O26)</f>
        <v>9109.09114935</v>
      </c>
    </row>
    <row r="30" spans="10:14" ht="12.75">
      <c r="J30" s="35" t="s">
        <v>23</v>
      </c>
      <c r="K30" s="36" t="s">
        <v>23</v>
      </c>
      <c r="M30" s="37" t="s">
        <v>23</v>
      </c>
      <c r="N30" s="37" t="s">
        <v>23</v>
      </c>
    </row>
    <row r="31" spans="13:14" ht="12.75">
      <c r="M31" s="37" t="s">
        <v>23</v>
      </c>
      <c r="N31" s="37" t="s">
        <v>23</v>
      </c>
    </row>
    <row r="32" spans="2:15" ht="20.25">
      <c r="B32" s="38" t="s">
        <v>22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</row>
    <row r="33" spans="2:15" ht="18">
      <c r="B33" s="39" t="s">
        <v>24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</row>
    <row r="34" ht="13.5" thickBot="1"/>
    <row r="35" spans="2:15" ht="15.75" thickBot="1">
      <c r="B35" s="2" t="s">
        <v>0</v>
      </c>
      <c r="C35" s="3" t="s">
        <v>1</v>
      </c>
      <c r="D35" s="4" t="s">
        <v>2</v>
      </c>
      <c r="E35" s="4" t="s">
        <v>3</v>
      </c>
      <c r="F35" s="4" t="s">
        <v>4</v>
      </c>
      <c r="G35" s="4" t="s">
        <v>5</v>
      </c>
      <c r="H35" s="4" t="s">
        <v>6</v>
      </c>
      <c r="I35" s="4" t="s">
        <v>7</v>
      </c>
      <c r="J35" s="4" t="s">
        <v>8</v>
      </c>
      <c r="K35" s="4" t="s">
        <v>9</v>
      </c>
      <c r="L35" s="4" t="s">
        <v>10</v>
      </c>
      <c r="M35" s="4" t="s">
        <v>11</v>
      </c>
      <c r="N35" s="4" t="s">
        <v>12</v>
      </c>
      <c r="O35" s="5" t="s">
        <v>13</v>
      </c>
    </row>
    <row r="36" spans="2:15" ht="14.25">
      <c r="B36" s="6" t="s">
        <v>14</v>
      </c>
      <c r="C36" s="7">
        <f>EDEESTE!C8</f>
        <v>51.72</v>
      </c>
      <c r="D36" s="7">
        <f>EDEESTE!D8</f>
        <v>47.07241942999999</v>
      </c>
      <c r="E36" s="7">
        <f>EDEESTE!E8</f>
        <v>47.65924390999999</v>
      </c>
      <c r="F36" s="7">
        <f>EDEESTE!F8</f>
        <v>50.37420723</v>
      </c>
      <c r="G36" s="7">
        <f>EDEESTE!G8</f>
        <v>0</v>
      </c>
      <c r="H36" s="7">
        <f>EDEESTE!H8</f>
        <v>0</v>
      </c>
      <c r="I36" s="7">
        <f>EDEESTE!I8</f>
        <v>0</v>
      </c>
      <c r="J36" s="7">
        <f>EDEESTE!J8</f>
        <v>0</v>
      </c>
      <c r="K36" s="7">
        <f>EDEESTE!K8</f>
        <v>0</v>
      </c>
      <c r="L36" s="7">
        <f>EDEESTE!L8</f>
        <v>0</v>
      </c>
      <c r="M36" s="7">
        <f>EDEESTE!M8</f>
        <v>0</v>
      </c>
      <c r="N36" s="7">
        <f>EDEESTE!N8</f>
        <v>0</v>
      </c>
      <c r="O36" s="8">
        <f>SUM(C36:N36)</f>
        <v>196.82587056999998</v>
      </c>
    </row>
    <row r="37" spans="2:15" ht="14.25">
      <c r="B37" s="9" t="s">
        <v>15</v>
      </c>
      <c r="C37" s="7">
        <f>EDEESTE!C9</f>
        <v>33.61</v>
      </c>
      <c r="D37" s="7">
        <f>EDEESTE!D9</f>
        <v>236.40782467</v>
      </c>
      <c r="E37" s="7">
        <f>EDEESTE!E9</f>
        <v>222.87283607</v>
      </c>
      <c r="F37" s="7">
        <f>EDEESTE!F9</f>
        <v>218.49886617</v>
      </c>
      <c r="G37" s="7">
        <f>EDEESTE!G9</f>
        <v>0</v>
      </c>
      <c r="H37" s="7">
        <f>EDEESTE!H9</f>
        <v>0</v>
      </c>
      <c r="I37" s="7">
        <f>EDEESTE!I9</f>
        <v>0</v>
      </c>
      <c r="J37" s="7">
        <f>EDEESTE!J9</f>
        <v>0</v>
      </c>
      <c r="K37" s="7">
        <f>EDEESTE!K9</f>
        <v>0</v>
      </c>
      <c r="L37" s="7">
        <f>EDEESTE!L9</f>
        <v>0</v>
      </c>
      <c r="M37" s="7">
        <f>EDEESTE!M9</f>
        <v>0</v>
      </c>
      <c r="N37" s="7">
        <f>EDEESTE!N9</f>
        <v>0</v>
      </c>
      <c r="O37" s="7">
        <f>SUM(C37:N37)</f>
        <v>711.38952691</v>
      </c>
    </row>
    <row r="38" spans="2:15" ht="14.25">
      <c r="B38" s="9" t="s">
        <v>16</v>
      </c>
      <c r="C38" s="7">
        <f>EDEESTE!C10</f>
        <v>480.13</v>
      </c>
      <c r="D38" s="7">
        <f>EDEESTE!D10</f>
        <v>400.86084627999986</v>
      </c>
      <c r="E38" s="7">
        <f>EDEESTE!E10</f>
        <v>458.49500545999996</v>
      </c>
      <c r="F38" s="7">
        <f>EDEESTE!F10</f>
        <v>442.89843419999994</v>
      </c>
      <c r="G38" s="7">
        <f>EDEESTE!G10</f>
        <v>0</v>
      </c>
      <c r="H38" s="7">
        <f>EDEESTE!H10</f>
        <v>0</v>
      </c>
      <c r="I38" s="7">
        <f>EDEESTE!I10</f>
        <v>0</v>
      </c>
      <c r="J38" s="7">
        <f>EDEESTE!J10</f>
        <v>0</v>
      </c>
      <c r="K38" s="7">
        <f>EDEESTE!K10</f>
        <v>0</v>
      </c>
      <c r="L38" s="7">
        <f>EDEESTE!L10</f>
        <v>0</v>
      </c>
      <c r="M38" s="7">
        <f>EDEESTE!M10</f>
        <v>0</v>
      </c>
      <c r="N38" s="7">
        <f>EDEESTE!N10</f>
        <v>0</v>
      </c>
      <c r="O38" s="7">
        <f>SUM(C38:N38)</f>
        <v>1782.3842859399997</v>
      </c>
    </row>
    <row r="39" spans="2:15" ht="14.25">
      <c r="B39" s="9" t="s">
        <v>17</v>
      </c>
      <c r="C39" s="7">
        <f>EDEESTE!C11</f>
        <v>204.14</v>
      </c>
      <c r="D39" s="7">
        <f>EDEESTE!D11</f>
        <v>183.4204634400019</v>
      </c>
      <c r="E39" s="7">
        <f>EDEESTE!E11</f>
        <v>189.82493490000167</v>
      </c>
      <c r="F39" s="7">
        <f>EDEESTE!F11</f>
        <v>184.2368290300019</v>
      </c>
      <c r="G39" s="7">
        <f>EDEESTE!G11</f>
        <v>0</v>
      </c>
      <c r="H39" s="7">
        <f>EDEESTE!H11</f>
        <v>0</v>
      </c>
      <c r="I39" s="7">
        <f>EDEESTE!I11</f>
        <v>0</v>
      </c>
      <c r="J39" s="7">
        <f>EDEESTE!J11</f>
        <v>0</v>
      </c>
      <c r="K39" s="7">
        <f>EDEESTE!K11</f>
        <v>0</v>
      </c>
      <c r="L39" s="7">
        <f>EDEESTE!L11</f>
        <v>0</v>
      </c>
      <c r="M39" s="7">
        <f>EDEESTE!M11</f>
        <v>0</v>
      </c>
      <c r="N39" s="7">
        <f>EDEESTE!N11</f>
        <v>0</v>
      </c>
      <c r="O39" s="7">
        <f>SUM(C39:N39)</f>
        <v>761.6222273700055</v>
      </c>
    </row>
    <row r="40" spans="2:15" ht="15" thickBot="1">
      <c r="B40" s="10" t="s">
        <v>18</v>
      </c>
      <c r="C40" s="11">
        <f>EDEESTE!C12</f>
        <v>515.83</v>
      </c>
      <c r="D40" s="11">
        <f>EDEESTE!D12</f>
        <v>483.1585396399912</v>
      </c>
      <c r="E40" s="11">
        <f>EDEESTE!E12</f>
        <v>490.10214481998787</v>
      </c>
      <c r="F40" s="11">
        <f>EDEESTE!F12</f>
        <v>464.125271559993</v>
      </c>
      <c r="G40" s="11">
        <f>EDEESTE!G12</f>
        <v>0</v>
      </c>
      <c r="H40" s="11">
        <f>EDEESTE!H12</f>
        <v>0</v>
      </c>
      <c r="I40" s="11">
        <f>EDEESTE!I12</f>
        <v>0</v>
      </c>
      <c r="J40" s="11">
        <f>EDEESTE!J12</f>
        <v>0</v>
      </c>
      <c r="K40" s="11">
        <f>EDEESTE!K12</f>
        <v>0</v>
      </c>
      <c r="L40" s="11">
        <f>EDEESTE!L12</f>
        <v>0</v>
      </c>
      <c r="M40" s="11">
        <f>EDEESTE!M12</f>
        <v>0</v>
      </c>
      <c r="N40" s="11">
        <f>EDEESTE!N12</f>
        <v>0</v>
      </c>
      <c r="O40" s="11">
        <f>SUM(C40:N40)</f>
        <v>1953.215956019972</v>
      </c>
    </row>
    <row r="41" spans="2:15" ht="15" thickBot="1">
      <c r="B41" s="12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24"/>
      <c r="N41" s="13"/>
      <c r="O41" s="13"/>
    </row>
    <row r="42" spans="2:15" ht="15.75" thickBot="1">
      <c r="B42" s="14" t="s">
        <v>19</v>
      </c>
      <c r="C42" s="15">
        <f>SUM(C36:C40)</f>
        <v>1285.43</v>
      </c>
      <c r="D42" s="15">
        <f aca="true" t="shared" si="2" ref="D42:O42">SUM(D36:D40)</f>
        <v>1350.920093459993</v>
      </c>
      <c r="E42" s="15">
        <f t="shared" si="2"/>
        <v>1408.9541651599895</v>
      </c>
      <c r="F42" s="15">
        <f t="shared" si="2"/>
        <v>1360.133608189995</v>
      </c>
      <c r="G42" s="15">
        <f t="shared" si="2"/>
        <v>0</v>
      </c>
      <c r="H42" s="15">
        <f t="shared" si="2"/>
        <v>0</v>
      </c>
      <c r="I42" s="15">
        <f t="shared" si="2"/>
        <v>0</v>
      </c>
      <c r="J42" s="15">
        <f t="shared" si="2"/>
        <v>0</v>
      </c>
      <c r="K42" s="15">
        <f t="shared" si="2"/>
        <v>0</v>
      </c>
      <c r="L42" s="15">
        <f t="shared" si="2"/>
        <v>0</v>
      </c>
      <c r="M42" s="15">
        <f>SUM(M36:M40)</f>
        <v>0</v>
      </c>
      <c r="N42" s="15">
        <f>SUM(N36:N40)</f>
        <v>0</v>
      </c>
      <c r="O42" s="15">
        <f t="shared" si="2"/>
        <v>5405.437866809977</v>
      </c>
    </row>
    <row r="45" spans="13:14" ht="12.75">
      <c r="M45" s="37" t="s">
        <v>23</v>
      </c>
      <c r="N45" s="37" t="s">
        <v>23</v>
      </c>
    </row>
    <row r="46" ht="12.75">
      <c r="K46" s="36"/>
    </row>
    <row r="47" ht="12.75">
      <c r="K47" s="35"/>
    </row>
  </sheetData>
  <sheetProtection/>
  <mergeCells count="6">
    <mergeCell ref="B4:O4"/>
    <mergeCell ref="B5:O5"/>
    <mergeCell ref="B18:O18"/>
    <mergeCell ref="B19:O19"/>
    <mergeCell ref="B32:O32"/>
    <mergeCell ref="B33:O3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TIC_WEB</dc:creator>
  <cp:keywords/>
  <dc:description/>
  <cp:lastModifiedBy>Ramon Estrella De Los Santos</cp:lastModifiedBy>
  <dcterms:created xsi:type="dcterms:W3CDTF">2006-11-08T15:46:58Z</dcterms:created>
  <dcterms:modified xsi:type="dcterms:W3CDTF">2018-05-24T20:05:47Z</dcterms:modified>
  <cp:category/>
  <cp:version/>
  <cp:contentType/>
  <cp:contentStatus/>
</cp:coreProperties>
</file>