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50" activeTab="3"/>
  </bookViews>
  <sheets>
    <sheet name="EDENORTE" sheetId="1" r:id="rId1"/>
    <sheet name="EDESUR" sheetId="2" r:id="rId2"/>
    <sheet name="EDEESTE" sheetId="3" r:id="rId3"/>
    <sheet name="NUMERO DE CLIENTES EDES-2019" sheetId="4" r:id="rId4"/>
    <sheet name="NUMERO DE CLIENTES EDES-2018" sheetId="5" r:id="rId5"/>
    <sheet name="NUMERO DE CLIENTES EDES-2017" sheetId="6" r:id="rId6"/>
  </sheets>
  <definedNames/>
  <calcPr fullCalcOnLoad="1"/>
</workbook>
</file>

<file path=xl/sharedStrings.xml><?xml version="1.0" encoding="utf-8"?>
<sst xmlns="http://schemas.openxmlformats.org/spreadsheetml/2006/main" count="299" uniqueCount="29">
  <si>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</si>
  <si>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</si>
  <si>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</si>
  <si>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</si>
  <si>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</si>
  <si>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</si>
  <si>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</si>
  <si>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</si>
  <si>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</si>
  <si>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</si>
  <si>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</si>
  <si>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</si>
  <si>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</si>
  <si>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</si>
  <si>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</si>
  <si>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</si>
  <si>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</si>
  <si>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</si>
  <si>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</si>
  <si>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</si>
  <si>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</si>
  <si>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</si>
  <si>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</si>
  <si>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NUMERO DE CLIENTES AÑO 2018</t>
  </si>
  <si>
    <t>NUMERO DE CLIENTES AÑO 2017</t>
  </si>
  <si>
    <t>PROMEDIO TOTAL</t>
  </si>
  <si>
    <t>PROMEDIOTOTAL</t>
  </si>
  <si>
    <t>DIRECCION FISCALIZACION MERCADO ELECTRICO MINORISTA</t>
  </si>
  <si>
    <t>NUMERO DE CLIENTES AÑO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</si>
</sst>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_-* #,##0_-;\-* #,##0_-;_-* &quot;-&quot;??_-;_-@_-"/>
    <numFmt numFmtId="196" formatCode="_(* #,##0.0_);_(* \(#,##0.0\);_(* &quot;-&quot;??_);_(@_)"/>
    <numFmt numFmtId="197" formatCode="[$-1C0A]dddd\,\ dd&quot; de &quot;mmmm&quot; de &quot;yyyy"/>
    <numFmt numFmtId="198" formatCode="[$-1C0A]hh:mm:ss\ AM/PM"/>
    <numFmt numFmtId="199" formatCode="0.0"/>
    <numFmt numFmtId="200" formatCode="_(* #,##0.000_);_(* \(#,##0.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7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92" fontId="2" fillId="34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192" fontId="2" fillId="34" borderId="15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93" fontId="3" fillId="0" borderId="0" xfId="49" applyNumberFormat="1" applyFont="1" applyAlignment="1">
      <alignment/>
    </xf>
    <xf numFmtId="3" fontId="3" fillId="0" borderId="1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0" xfId="0" applyAlignment="1">
      <alignment vertical="center"/>
    </xf>
    <xf numFmtId="3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71" fontId="0" fillId="0" borderId="0" xfId="49" applyFont="1" applyAlignment="1">
      <alignment/>
    </xf>
    <xf numFmtId="193" fontId="0" fillId="0" borderId="0" xfId="49" applyNumberFormat="1" applyFont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/>
    </xf>
    <xf numFmtId="193" fontId="4" fillId="0" borderId="12" xfId="49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192" fontId="2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92" fontId="2" fillId="35" borderId="12" xfId="0" applyNumberFormat="1" applyFont="1" applyFill="1" applyBorder="1" applyAlignment="1">
      <alignment horizontal="center"/>
    </xf>
    <xf numFmtId="193" fontId="6" fillId="0" borderId="10" xfId="49" applyNumberFormat="1" applyFont="1" applyFill="1" applyBorder="1" applyAlignment="1">
      <alignment horizontal="right"/>
    </xf>
    <xf numFmtId="193" fontId="6" fillId="0" borderId="10" xfId="49" applyNumberFormat="1" applyFont="1" applyBorder="1" applyAlignment="1">
      <alignment/>
    </xf>
    <xf numFmtId="193" fontId="6" fillId="0" borderId="10" xfId="49" applyNumberFormat="1" applyFont="1" applyFill="1" applyBorder="1" applyAlignment="1">
      <alignment/>
    </xf>
    <xf numFmtId="193" fontId="6" fillId="0" borderId="15" xfId="49" applyNumberFormat="1" applyFont="1" applyFill="1" applyBorder="1" applyAlignment="1">
      <alignment horizontal="right"/>
    </xf>
    <xf numFmtId="193" fontId="6" fillId="0" borderId="13" xfId="49" applyNumberFormat="1" applyFont="1" applyFill="1" applyBorder="1" applyAlignment="1">
      <alignment horizontal="right"/>
    </xf>
    <xf numFmtId="193" fontId="6" fillId="0" borderId="13" xfId="49" applyNumberFormat="1" applyFont="1" applyBorder="1" applyAlignment="1">
      <alignment/>
    </xf>
    <xf numFmtId="193" fontId="6" fillId="0" borderId="13" xfId="49" applyNumberFormat="1" applyFont="1" applyFill="1" applyBorder="1" applyAlignment="1">
      <alignment/>
    </xf>
    <xf numFmtId="193" fontId="6" fillId="0" borderId="16" xfId="49" applyNumberFormat="1" applyFont="1" applyFill="1" applyBorder="1" applyAlignment="1">
      <alignment horizontal="right"/>
    </xf>
    <xf numFmtId="193" fontId="6" fillId="0" borderId="14" xfId="49" applyNumberFormat="1" applyFont="1" applyFill="1" applyBorder="1" applyAlignment="1">
      <alignment horizontal="right"/>
    </xf>
    <xf numFmtId="193" fontId="6" fillId="0" borderId="14" xfId="49" applyNumberFormat="1" applyFont="1" applyBorder="1" applyAlignment="1">
      <alignment/>
    </xf>
    <xf numFmtId="193" fontId="6" fillId="0" borderId="14" xfId="49" applyNumberFormat="1" applyFont="1" applyFill="1" applyBorder="1" applyAlignment="1">
      <alignment/>
    </xf>
    <xf numFmtId="193" fontId="6" fillId="0" borderId="17" xfId="49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0</xdr:rowOff>
    </xdr:from>
    <xdr:to>
      <xdr:col>2</xdr:col>
      <xdr:colOff>19050</xdr:colOff>
      <xdr:row>6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238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66675</xdr:rowOff>
    </xdr:from>
    <xdr:to>
      <xdr:col>2</xdr:col>
      <xdr:colOff>28575</xdr:colOff>
      <xdr:row>21</xdr:row>
      <xdr:rowOff>190500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324225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32</xdr:row>
      <xdr:rowOff>66675</xdr:rowOff>
    </xdr:from>
    <xdr:to>
      <xdr:col>2</xdr:col>
      <xdr:colOff>19050</xdr:colOff>
      <xdr:row>36</xdr:row>
      <xdr:rowOff>190500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276975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0</xdr:rowOff>
    </xdr:from>
    <xdr:to>
      <xdr:col>2</xdr:col>
      <xdr:colOff>38100</xdr:colOff>
      <xdr:row>6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238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66675</xdr:rowOff>
    </xdr:from>
    <xdr:to>
      <xdr:col>2</xdr:col>
      <xdr:colOff>19050</xdr:colOff>
      <xdr:row>21</xdr:row>
      <xdr:rowOff>190500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27660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76200</xdr:rowOff>
    </xdr:from>
    <xdr:to>
      <xdr:col>2</xdr:col>
      <xdr:colOff>19050</xdr:colOff>
      <xdr:row>36</xdr:row>
      <xdr:rowOff>200025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6238875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123825</xdr:rowOff>
    </xdr:from>
    <xdr:to>
      <xdr:col>2</xdr:col>
      <xdr:colOff>19050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857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47625</xdr:rowOff>
    </xdr:from>
    <xdr:to>
      <xdr:col>2</xdr:col>
      <xdr:colOff>19050</xdr:colOff>
      <xdr:row>21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2575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47625</xdr:rowOff>
    </xdr:from>
    <xdr:to>
      <xdr:col>2</xdr:col>
      <xdr:colOff>28575</xdr:colOff>
      <xdr:row>36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21030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23"/>
  <sheetViews>
    <sheetView zoomScale="80" zoomScaleNormal="80" zoomScalePageLayoutView="0" workbookViewId="0" topLeftCell="A4">
      <selection activeCell="C18" sqref="C18"/>
    </sheetView>
  </sheetViews>
  <sheetFormatPr defaultColWidth="11.421875" defaultRowHeight="12.75"/>
  <cols>
    <col min="2" max="2" width="18.140625" style="0" customWidth="1"/>
    <col min="3" max="5" width="14.140625" style="0" bestFit="1" customWidth="1"/>
    <col min="6" max="6" width="12.421875" style="0" bestFit="1" customWidth="1"/>
    <col min="7" max="7" width="14.140625" style="0" bestFit="1" customWidth="1"/>
    <col min="8" max="8" width="14.421875" style="0" bestFit="1" customWidth="1"/>
    <col min="9" max="14" width="11.57421875" style="0" bestFit="1" customWidth="1"/>
    <col min="15" max="15" width="12.7109375" style="0" bestFit="1" customWidth="1"/>
    <col min="16" max="16" width="14.421875" style="0" bestFit="1" customWidth="1"/>
    <col min="19" max="19" width="16.7109375" style="0" customWidth="1"/>
  </cols>
  <sheetData>
    <row r="3" ht="15" customHeight="1"/>
    <row r="4" ht="15" customHeight="1"/>
    <row r="5" ht="15" customHeight="1"/>
    <row r="6" spans="2:15" s="30" customFormat="1" ht="15" customHeight="1">
      <c r="B6" s="70" t="s">
        <v>19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ht="18">
      <c r="B7" s="71" t="s">
        <v>28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4" ht="16.5" thickBo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5" ht="30.75" thickBot="1">
      <c r="B9" s="3" t="s">
        <v>0</v>
      </c>
      <c r="C9" s="4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6" t="s">
        <v>12</v>
      </c>
      <c r="O9" s="45" t="s">
        <v>25</v>
      </c>
    </row>
    <row r="10" spans="2:15" ht="15">
      <c r="B10" s="7" t="s">
        <v>13</v>
      </c>
      <c r="C10" s="58">
        <v>1424</v>
      </c>
      <c r="D10" s="58">
        <v>1447</v>
      </c>
      <c r="E10" s="58">
        <v>1429</v>
      </c>
      <c r="F10" s="59">
        <v>1494</v>
      </c>
      <c r="G10" s="59">
        <v>1498</v>
      </c>
      <c r="H10" s="59"/>
      <c r="I10" s="60"/>
      <c r="J10" s="58"/>
      <c r="K10" s="58"/>
      <c r="L10" s="58"/>
      <c r="M10" s="58"/>
      <c r="N10" s="61"/>
      <c r="O10" s="54">
        <f>SUM(C10:N10)/12</f>
        <v>607.6666666666666</v>
      </c>
    </row>
    <row r="11" spans="2:16" ht="15">
      <c r="B11" s="8" t="s">
        <v>14</v>
      </c>
      <c r="C11" s="62">
        <v>5107</v>
      </c>
      <c r="D11" s="62">
        <v>5123</v>
      </c>
      <c r="E11" s="62">
        <v>5061</v>
      </c>
      <c r="F11" s="63">
        <v>5202</v>
      </c>
      <c r="G11" s="63">
        <v>5265</v>
      </c>
      <c r="H11" s="63"/>
      <c r="I11" s="64"/>
      <c r="J11" s="62"/>
      <c r="K11" s="62"/>
      <c r="L11" s="62"/>
      <c r="M11" s="62"/>
      <c r="N11" s="65"/>
      <c r="O11" s="55">
        <f>SUM(C11:N11)/12</f>
        <v>2146.5</v>
      </c>
      <c r="P11" s="1"/>
    </row>
    <row r="12" spans="2:16" ht="15">
      <c r="B12" s="8" t="s">
        <v>15</v>
      </c>
      <c r="C12" s="62">
        <v>3866</v>
      </c>
      <c r="D12" s="62">
        <v>3987</v>
      </c>
      <c r="E12" s="62">
        <v>3962</v>
      </c>
      <c r="F12" s="63">
        <v>3882</v>
      </c>
      <c r="G12" s="63">
        <v>3976</v>
      </c>
      <c r="H12" s="63"/>
      <c r="I12" s="64"/>
      <c r="J12" s="62"/>
      <c r="K12" s="62"/>
      <c r="L12" s="62"/>
      <c r="M12" s="62"/>
      <c r="N12" s="65"/>
      <c r="O12" s="55">
        <f>SUM(C12:N12)/12</f>
        <v>1639.4166666666667</v>
      </c>
      <c r="P12" s="2"/>
    </row>
    <row r="13" spans="2:15" ht="15">
      <c r="B13" s="8" t="s">
        <v>16</v>
      </c>
      <c r="C13" s="62">
        <v>93874</v>
      </c>
      <c r="D13" s="62">
        <v>94403</v>
      </c>
      <c r="E13" s="62">
        <v>94648</v>
      </c>
      <c r="F13" s="63">
        <v>91902</v>
      </c>
      <c r="G13" s="63">
        <v>92761</v>
      </c>
      <c r="H13" s="63"/>
      <c r="I13" s="64"/>
      <c r="J13" s="62"/>
      <c r="K13" s="62"/>
      <c r="L13" s="62"/>
      <c r="M13" s="62"/>
      <c r="N13" s="65"/>
      <c r="O13" s="55">
        <f>SUM(C13:N13)/12</f>
        <v>38965.666666666664</v>
      </c>
    </row>
    <row r="14" spans="2:15" ht="15.75" thickBot="1">
      <c r="B14" s="9" t="s">
        <v>17</v>
      </c>
      <c r="C14" s="66">
        <v>902460</v>
      </c>
      <c r="D14" s="66">
        <v>904357</v>
      </c>
      <c r="E14" s="66">
        <v>909146</v>
      </c>
      <c r="F14" s="67">
        <v>915865</v>
      </c>
      <c r="G14" s="67">
        <v>921945</v>
      </c>
      <c r="H14" s="67">
        <v>0</v>
      </c>
      <c r="I14" s="68">
        <v>0</v>
      </c>
      <c r="J14" s="66">
        <v>0</v>
      </c>
      <c r="K14" s="66">
        <v>0</v>
      </c>
      <c r="L14" s="66">
        <v>0</v>
      </c>
      <c r="M14" s="66">
        <v>0</v>
      </c>
      <c r="N14" s="69">
        <v>0</v>
      </c>
      <c r="O14" s="56">
        <f>SUM(C14:N14)/12</f>
        <v>379481.0833333333</v>
      </c>
    </row>
    <row r="15" spans="2:16" ht="15" thickBot="1">
      <c r="B15" s="1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P15" s="44" t="s">
        <v>22</v>
      </c>
    </row>
    <row r="16" spans="2:15" ht="16.5" thickBot="1">
      <c r="B16" s="11" t="s">
        <v>18</v>
      </c>
      <c r="C16" s="24">
        <f aca="true" t="shared" si="0" ref="C16:N16">SUM(C10:C15)</f>
        <v>1006731</v>
      </c>
      <c r="D16" s="24">
        <f t="shared" si="0"/>
        <v>1009317</v>
      </c>
      <c r="E16" s="24">
        <f t="shared" si="0"/>
        <v>1014246</v>
      </c>
      <c r="F16" s="24">
        <f t="shared" si="0"/>
        <v>1018345</v>
      </c>
      <c r="G16" s="24">
        <f t="shared" si="0"/>
        <v>1025445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9">
        <f>SUM(C16:N16)/12</f>
        <v>422840.3333333333</v>
      </c>
    </row>
    <row r="18" spans="3:8" ht="12.75">
      <c r="C18" s="35"/>
      <c r="D18" s="35"/>
      <c r="E18" s="35"/>
      <c r="F18" s="35"/>
      <c r="G18" s="35"/>
      <c r="H18" s="35"/>
    </row>
    <row r="19" spans="3:9" ht="12.75">
      <c r="C19" s="35"/>
      <c r="D19" s="35"/>
      <c r="E19" s="35"/>
      <c r="F19" s="35"/>
      <c r="G19" s="35"/>
      <c r="H19" s="35"/>
      <c r="I19" s="35"/>
    </row>
    <row r="20" spans="3:9" ht="12.75">
      <c r="C20" s="35"/>
      <c r="D20" s="35"/>
      <c r="E20" s="35"/>
      <c r="F20" s="35"/>
      <c r="G20" s="35"/>
      <c r="H20" s="35"/>
      <c r="I20" s="35"/>
    </row>
    <row r="21" spans="3:9" ht="12.75">
      <c r="C21" s="35"/>
      <c r="D21" s="35"/>
      <c r="E21" s="35"/>
      <c r="F21" s="35"/>
      <c r="G21" s="35"/>
      <c r="H21" s="35"/>
      <c r="I21" s="35"/>
    </row>
    <row r="22" spans="3:9" ht="12.75">
      <c r="C22" s="35"/>
      <c r="D22" s="35"/>
      <c r="E22" s="35"/>
      <c r="F22" s="35"/>
      <c r="G22" s="35"/>
      <c r="H22" s="35"/>
      <c r="I22" s="35"/>
    </row>
    <row r="23" spans="7:9" ht="12.75">
      <c r="G23" s="35"/>
      <c r="H23" s="35"/>
      <c r="I23" s="35"/>
    </row>
  </sheetData>
  <sheetProtection/>
  <mergeCells count="2">
    <mergeCell ref="B6:O6"/>
    <mergeCell ref="B7:O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24"/>
  <sheetViews>
    <sheetView zoomScale="84" zoomScaleNormal="84" zoomScalePageLayoutView="0" workbookViewId="0" topLeftCell="A7">
      <selection activeCell="F23" sqref="F23"/>
    </sheetView>
  </sheetViews>
  <sheetFormatPr defaultColWidth="11.421875" defaultRowHeight="12.75"/>
  <cols>
    <col min="2" max="2" width="16.421875" style="0" customWidth="1"/>
  </cols>
  <sheetData>
    <row r="3" ht="15" customHeight="1"/>
    <row r="4" ht="15" customHeight="1"/>
    <row r="5" spans="2:14" ht="15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5" ht="20.25">
      <c r="B6" s="72" t="s">
        <v>20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15" ht="18">
      <c r="B7" s="71" t="s">
        <v>28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4" ht="16.5" thickBo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5" ht="30.75" thickBot="1">
      <c r="B9" s="3" t="s">
        <v>0</v>
      </c>
      <c r="C9" s="4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17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6" t="s">
        <v>12</v>
      </c>
      <c r="O9" s="45" t="s">
        <v>26</v>
      </c>
    </row>
    <row r="10" spans="2:15" ht="14.25">
      <c r="B10" s="7" t="s">
        <v>13</v>
      </c>
      <c r="C10" s="18">
        <v>966</v>
      </c>
      <c r="D10" s="18">
        <v>962</v>
      </c>
      <c r="E10" s="18">
        <v>984</v>
      </c>
      <c r="F10" s="18">
        <v>985</v>
      </c>
      <c r="G10" s="18">
        <v>994</v>
      </c>
      <c r="H10" s="18"/>
      <c r="I10" s="18"/>
      <c r="J10" s="18"/>
      <c r="K10" s="18"/>
      <c r="L10" s="18"/>
      <c r="M10" s="18"/>
      <c r="N10" s="18"/>
      <c r="O10" s="31">
        <f>SUM(C10:N10)/12</f>
        <v>407.5833333333333</v>
      </c>
    </row>
    <row r="11" spans="2:15" ht="14.25">
      <c r="B11" s="8" t="s">
        <v>14</v>
      </c>
      <c r="C11" s="15">
        <v>4483</v>
      </c>
      <c r="D11" s="15">
        <v>4477</v>
      </c>
      <c r="E11" s="15">
        <v>4544</v>
      </c>
      <c r="F11" s="15">
        <v>4552</v>
      </c>
      <c r="G11" s="15">
        <v>4578</v>
      </c>
      <c r="H11" s="15"/>
      <c r="I11" s="15"/>
      <c r="J11" s="15"/>
      <c r="K11" s="15"/>
      <c r="L11" s="15"/>
      <c r="M11" s="15"/>
      <c r="N11" s="15"/>
      <c r="O11" s="32">
        <f>SUM(C11:N11)/12</f>
        <v>1886.1666666666667</v>
      </c>
    </row>
    <row r="12" spans="2:15" ht="14.25">
      <c r="B12" s="8" t="s">
        <v>15</v>
      </c>
      <c r="C12" s="15">
        <v>4986</v>
      </c>
      <c r="D12" s="15">
        <v>4963</v>
      </c>
      <c r="E12" s="15">
        <v>4980</v>
      </c>
      <c r="F12" s="15">
        <v>4992</v>
      </c>
      <c r="G12" s="15">
        <v>4987</v>
      </c>
      <c r="H12" s="15"/>
      <c r="I12" s="15"/>
      <c r="J12" s="15"/>
      <c r="K12" s="15"/>
      <c r="L12" s="15"/>
      <c r="M12" s="15"/>
      <c r="N12" s="15"/>
      <c r="O12" s="32">
        <f>SUM(C12:N12)/12</f>
        <v>2075.6666666666665</v>
      </c>
    </row>
    <row r="13" spans="2:15" ht="14.25">
      <c r="B13" s="8" t="s">
        <v>16</v>
      </c>
      <c r="C13" s="15">
        <v>39559</v>
      </c>
      <c r="D13" s="15">
        <v>39356</v>
      </c>
      <c r="E13" s="15">
        <v>39719</v>
      </c>
      <c r="F13" s="15">
        <v>39771</v>
      </c>
      <c r="G13" s="15">
        <v>39959</v>
      </c>
      <c r="H13" s="15"/>
      <c r="I13" s="15"/>
      <c r="J13" s="15"/>
      <c r="K13" s="15"/>
      <c r="L13" s="15"/>
      <c r="M13" s="15"/>
      <c r="N13" s="15"/>
      <c r="O13" s="32">
        <f>SUM(C13:N13)/12</f>
        <v>16530.333333333332</v>
      </c>
    </row>
    <row r="14" spans="2:15" ht="15" thickBot="1">
      <c r="B14" s="9" t="s">
        <v>17</v>
      </c>
      <c r="C14" s="16">
        <v>639102</v>
      </c>
      <c r="D14" s="16">
        <v>638765</v>
      </c>
      <c r="E14" s="16">
        <v>646739</v>
      </c>
      <c r="F14" s="16">
        <v>645739</v>
      </c>
      <c r="G14" s="16">
        <v>648332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28">
        <f>SUM(C14:N14)/12</f>
        <v>268223.0833333333</v>
      </c>
    </row>
    <row r="15" spans="2:14" ht="15" thickBot="1">
      <c r="B15" s="1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5" ht="16.5" thickBot="1">
      <c r="B16" s="11" t="s">
        <v>18</v>
      </c>
      <c r="C16" s="24">
        <f aca="true" t="shared" si="0" ref="C16:I16">SUM(C10:C15)</f>
        <v>689096</v>
      </c>
      <c r="D16" s="24">
        <f t="shared" si="0"/>
        <v>688523</v>
      </c>
      <c r="E16" s="24">
        <f t="shared" si="0"/>
        <v>696966</v>
      </c>
      <c r="F16" s="24">
        <f t="shared" si="0"/>
        <v>696039</v>
      </c>
      <c r="G16" s="24">
        <f t="shared" si="0"/>
        <v>698850</v>
      </c>
      <c r="H16" s="24">
        <f t="shared" si="0"/>
        <v>0</v>
      </c>
      <c r="I16" s="14">
        <f t="shared" si="0"/>
        <v>0</v>
      </c>
      <c r="J16" s="14">
        <f>SUM(J10:J15)</f>
        <v>0</v>
      </c>
      <c r="K16" s="14">
        <f>SUM(K10:K15)</f>
        <v>0</v>
      </c>
      <c r="L16" s="14">
        <f>SUM(L10:L15)</f>
        <v>0</v>
      </c>
      <c r="M16" s="14">
        <f>SUM(M10:M15)</f>
        <v>0</v>
      </c>
      <c r="N16" s="14">
        <f>SUM(N10:N15)</f>
        <v>0</v>
      </c>
      <c r="O16" s="33">
        <f>SUM(C16:N16)/12</f>
        <v>289122.8333333333</v>
      </c>
    </row>
    <row r="18" spans="3:8" ht="12.75">
      <c r="C18" s="34"/>
      <c r="D18" s="34"/>
      <c r="E18" s="34"/>
      <c r="F18" s="34"/>
      <c r="G18" s="34"/>
      <c r="H18" s="34"/>
    </row>
    <row r="19" spans="2:9" ht="12.75">
      <c r="B19" t="s">
        <v>22</v>
      </c>
      <c r="C19" s="34" t="s">
        <v>22</v>
      </c>
      <c r="D19" s="34" t="s">
        <v>22</v>
      </c>
      <c r="E19" s="34" t="s">
        <v>22</v>
      </c>
      <c r="F19" s="34" t="s">
        <v>22</v>
      </c>
      <c r="G19" s="35" t="s">
        <v>22</v>
      </c>
      <c r="H19" s="35" t="s">
        <v>22</v>
      </c>
      <c r="I19" s="35" t="s">
        <v>22</v>
      </c>
    </row>
    <row r="20" spans="3:9" ht="12.75">
      <c r="C20" s="34"/>
      <c r="D20" s="34"/>
      <c r="E20" s="34"/>
      <c r="F20" s="34"/>
      <c r="G20" s="35"/>
      <c r="H20" s="35"/>
      <c r="I20" s="35"/>
    </row>
    <row r="21" spans="3:9" ht="12.75">
      <c r="C21" s="34"/>
      <c r="D21" s="34"/>
      <c r="E21" s="34"/>
      <c r="F21" s="34"/>
      <c r="G21" s="35"/>
      <c r="H21" s="35"/>
      <c r="I21" s="35"/>
    </row>
    <row r="22" spans="3:9" ht="12.75">
      <c r="C22" s="34"/>
      <c r="D22" s="34"/>
      <c r="E22" s="34"/>
      <c r="F22" s="34"/>
      <c r="G22" s="35"/>
      <c r="H22" s="35"/>
      <c r="I22" s="35"/>
    </row>
    <row r="23" spans="7:9" ht="12.75">
      <c r="G23" s="35"/>
      <c r="H23" s="35"/>
      <c r="I23" s="35"/>
    </row>
    <row r="24" spans="7:9" ht="12.75">
      <c r="G24" s="35"/>
      <c r="H24" s="35"/>
      <c r="I24" s="35"/>
    </row>
  </sheetData>
  <sheetProtection/>
  <mergeCells count="2">
    <mergeCell ref="B6:O6"/>
    <mergeCell ref="B7:O7"/>
  </mergeCell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2"/>
  <sheetViews>
    <sheetView zoomScale="83" zoomScaleNormal="83" zoomScalePageLayoutView="0" workbookViewId="0" topLeftCell="A1">
      <selection activeCell="G18" sqref="G18"/>
    </sheetView>
  </sheetViews>
  <sheetFormatPr defaultColWidth="11.421875" defaultRowHeight="12.75"/>
  <cols>
    <col min="2" max="2" width="17.140625" style="0" customWidth="1"/>
    <col min="3" max="8" width="11.8515625" style="0" bestFit="1" customWidth="1"/>
    <col min="9" max="9" width="13.28125" style="0" bestFit="1" customWidth="1"/>
    <col min="15" max="15" width="12.57421875" style="0" bestFit="1" customWidth="1"/>
  </cols>
  <sheetData>
    <row r="4" spans="2:15" ht="20.25">
      <c r="B4" s="72" t="s">
        <v>21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5" ht="18">
      <c r="B5" s="71" t="s">
        <v>28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ht="13.5" thickBot="1"/>
    <row r="7" spans="2:15" ht="30.75" thickBot="1">
      <c r="B7" s="3" t="s">
        <v>0</v>
      </c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6" t="s">
        <v>12</v>
      </c>
      <c r="O7" s="45" t="s">
        <v>25</v>
      </c>
    </row>
    <row r="8" spans="2:15" ht="14.25">
      <c r="B8" s="7" t="s">
        <v>13</v>
      </c>
      <c r="C8" s="20">
        <v>1907</v>
      </c>
      <c r="D8" s="20">
        <v>1959</v>
      </c>
      <c r="E8" s="20">
        <v>1947</v>
      </c>
      <c r="F8" s="20">
        <v>1925</v>
      </c>
      <c r="G8" s="20">
        <v>1949</v>
      </c>
      <c r="H8" s="20"/>
      <c r="I8" s="27"/>
      <c r="J8" s="20"/>
      <c r="K8" s="20"/>
      <c r="L8" s="20"/>
      <c r="M8" s="20"/>
      <c r="N8" s="20"/>
      <c r="O8" s="31">
        <f>SUM(C8:N8)/12</f>
        <v>807.25</v>
      </c>
    </row>
    <row r="9" spans="2:15" ht="14.25">
      <c r="B9" s="8" t="s">
        <v>14</v>
      </c>
      <c r="C9" s="21">
        <v>3283</v>
      </c>
      <c r="D9" s="21">
        <v>3356</v>
      </c>
      <c r="E9" s="21">
        <v>3457</v>
      </c>
      <c r="F9" s="21">
        <v>3422</v>
      </c>
      <c r="G9" s="21">
        <v>3460</v>
      </c>
      <c r="H9" s="21"/>
      <c r="I9" s="27"/>
      <c r="J9" s="21"/>
      <c r="K9" s="21"/>
      <c r="L9" s="21"/>
      <c r="M9" s="21"/>
      <c r="N9" s="21"/>
      <c r="O9" s="32">
        <f>SUM(C9:N9)/12</f>
        <v>1414.8333333333333</v>
      </c>
    </row>
    <row r="10" spans="2:15" ht="14.25">
      <c r="B10" s="8" t="s">
        <v>15</v>
      </c>
      <c r="C10" s="21">
        <v>6073</v>
      </c>
      <c r="D10" s="21">
        <v>6016</v>
      </c>
      <c r="E10" s="21">
        <v>5998</v>
      </c>
      <c r="F10" s="21">
        <v>6060</v>
      </c>
      <c r="G10" s="21">
        <v>6087</v>
      </c>
      <c r="H10" s="21"/>
      <c r="I10" s="27"/>
      <c r="J10" s="21"/>
      <c r="K10" s="21"/>
      <c r="L10" s="21"/>
      <c r="M10" s="21"/>
      <c r="N10" s="21"/>
      <c r="O10" s="32">
        <f>SUM(C10:N10)/12</f>
        <v>2519.5</v>
      </c>
    </row>
    <row r="11" spans="2:15" ht="14.25">
      <c r="B11" s="8" t="s">
        <v>16</v>
      </c>
      <c r="C11" s="21">
        <v>68056</v>
      </c>
      <c r="D11" s="21">
        <v>67511</v>
      </c>
      <c r="E11" s="21">
        <v>68158</v>
      </c>
      <c r="F11" s="21">
        <v>68382</v>
      </c>
      <c r="G11" s="21">
        <v>68943</v>
      </c>
      <c r="H11" s="21"/>
      <c r="I11" s="27"/>
      <c r="J11" s="21"/>
      <c r="K11" s="21"/>
      <c r="L11" s="21"/>
      <c r="M11" s="21"/>
      <c r="N11" s="21"/>
      <c r="O11" s="32">
        <f>SUM(C11:N11)/12</f>
        <v>28420.833333333332</v>
      </c>
    </row>
    <row r="12" spans="2:15" ht="15" thickBot="1">
      <c r="B12" s="9" t="s">
        <v>17</v>
      </c>
      <c r="C12" s="22">
        <v>638279</v>
      </c>
      <c r="D12" s="22">
        <v>628986</v>
      </c>
      <c r="E12" s="22">
        <v>634012</v>
      </c>
      <c r="F12" s="22">
        <v>637392</v>
      </c>
      <c r="G12" s="22">
        <v>645178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8">
        <f>SUM(C12:N12)/12</f>
        <v>265320.5833333333</v>
      </c>
    </row>
    <row r="13" spans="2:14" ht="15" thickBot="1">
      <c r="B13" s="1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2:15" ht="16.5" thickBot="1">
      <c r="B14" s="11" t="s">
        <v>18</v>
      </c>
      <c r="C14" s="23">
        <f aca="true" t="shared" si="0" ref="C14:N14">SUM(C8:C13)</f>
        <v>717598</v>
      </c>
      <c r="D14" s="23">
        <f t="shared" si="0"/>
        <v>707828</v>
      </c>
      <c r="E14" s="23">
        <f t="shared" si="0"/>
        <v>713572</v>
      </c>
      <c r="F14" s="23">
        <f t="shared" si="0"/>
        <v>717181</v>
      </c>
      <c r="G14" s="23">
        <f t="shared" si="0"/>
        <v>725617</v>
      </c>
      <c r="H14" s="23">
        <f t="shared" si="0"/>
        <v>0</v>
      </c>
      <c r="I14" s="23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33">
        <f>SUM(C14:N14)/12</f>
        <v>298483</v>
      </c>
    </row>
    <row r="17" spans="3:11" ht="12.75">
      <c r="C17" s="35"/>
      <c r="D17" s="35"/>
      <c r="E17" s="35"/>
      <c r="F17" s="35"/>
      <c r="G17" s="35"/>
      <c r="H17" s="35"/>
      <c r="I17" s="35"/>
      <c r="K17" s="44" t="s">
        <v>22</v>
      </c>
    </row>
    <row r="18" spans="3:9" ht="12.75">
      <c r="C18" s="35"/>
      <c r="D18" s="35"/>
      <c r="E18" s="35"/>
      <c r="F18" s="35"/>
      <c r="G18" s="35"/>
      <c r="H18" s="35"/>
      <c r="I18" s="35"/>
    </row>
    <row r="19" spans="3:9" ht="12.75">
      <c r="C19" s="35"/>
      <c r="D19" s="35"/>
      <c r="E19" s="35"/>
      <c r="F19" s="35"/>
      <c r="G19" s="35"/>
      <c r="H19" s="35"/>
      <c r="I19" s="35"/>
    </row>
    <row r="20" spans="3:9" ht="12.75">
      <c r="C20" s="35"/>
      <c r="D20" s="35"/>
      <c r="E20" s="35"/>
      <c r="F20" s="35"/>
      <c r="G20" s="35"/>
      <c r="H20" s="35"/>
      <c r="I20" s="35"/>
    </row>
    <row r="21" spans="3:9" ht="12.75">
      <c r="C21" s="35"/>
      <c r="D21" s="35"/>
      <c r="E21" s="35"/>
      <c r="F21" s="35"/>
      <c r="G21" s="35"/>
      <c r="H21" s="35"/>
      <c r="I21" s="35"/>
    </row>
    <row r="22" spans="3:8" ht="12.75">
      <c r="C22" s="35"/>
      <c r="D22" s="35"/>
      <c r="E22" s="35"/>
      <c r="F22" s="35"/>
      <c r="G22" s="35"/>
      <c r="H22" s="35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P46"/>
  <sheetViews>
    <sheetView tabSelected="1" zoomScale="84" zoomScaleNormal="84" zoomScalePageLayoutView="0" workbookViewId="0" topLeftCell="A1">
      <selection activeCell="A1" sqref="A1"/>
    </sheetView>
  </sheetViews>
  <sheetFormatPr defaultColWidth="11.421875" defaultRowHeight="12.75"/>
  <cols>
    <col min="2" max="2" width="33.421875" style="0" customWidth="1"/>
    <col min="3" max="7" width="20.7109375" style="0" customWidth="1"/>
    <col min="8" max="14" width="20.7109375" style="0" hidden="1" customWidth="1"/>
    <col min="15" max="15" width="20.7109375" style="0" customWidth="1"/>
  </cols>
  <sheetData>
    <row r="5" spans="2:15" ht="20.25">
      <c r="B5" s="73" t="s">
        <v>27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2:15" s="30" customFormat="1" ht="15" customHeight="1">
      <c r="B6" s="75" t="s">
        <v>19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5" ht="18">
      <c r="B7" s="74" t="s">
        <v>28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2:14" ht="16.5" thickBo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5" ht="15.75" thickBot="1">
      <c r="B9" s="3" t="s">
        <v>0</v>
      </c>
      <c r="C9" s="4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6" t="s">
        <v>12</v>
      </c>
      <c r="O9" s="57" t="s">
        <v>18</v>
      </c>
    </row>
    <row r="10" spans="2:15" ht="15">
      <c r="B10" s="7" t="s">
        <v>13</v>
      </c>
      <c r="C10" s="36">
        <f>EDENORTE!C10</f>
        <v>1424</v>
      </c>
      <c r="D10" s="36">
        <f>EDENORTE!D10</f>
        <v>1447</v>
      </c>
      <c r="E10" s="36">
        <f>EDENORTE!E10</f>
        <v>1429</v>
      </c>
      <c r="F10" s="36">
        <v>1494</v>
      </c>
      <c r="G10" s="36">
        <f>EDENORTE!G10</f>
        <v>1498</v>
      </c>
      <c r="H10" s="36">
        <f>EDENORTE!H10</f>
        <v>0</v>
      </c>
      <c r="I10" s="20">
        <f>EDENORTE!I10</f>
        <v>0</v>
      </c>
      <c r="J10" s="18">
        <f>EDENORTE!J10</f>
        <v>0</v>
      </c>
      <c r="K10" s="18">
        <f>EDENORTE!K10</f>
        <v>0</v>
      </c>
      <c r="L10" s="18">
        <f>EDENORTE!L10</f>
        <v>0</v>
      </c>
      <c r="M10" s="18">
        <f>EDENORTE!M10</f>
        <v>0</v>
      </c>
      <c r="N10" s="40">
        <f>EDENORTE!N10</f>
        <v>0</v>
      </c>
      <c r="O10" s="31">
        <f>SUM(C10:N10)/12</f>
        <v>607.6666666666666</v>
      </c>
    </row>
    <row r="11" spans="2:16" ht="15">
      <c r="B11" s="8" t="s">
        <v>14</v>
      </c>
      <c r="C11" s="37">
        <f>EDENORTE!C11</f>
        <v>5107</v>
      </c>
      <c r="D11" s="37">
        <f>EDENORTE!D11</f>
        <v>5123</v>
      </c>
      <c r="E11" s="37">
        <f>EDENORTE!E11</f>
        <v>5061</v>
      </c>
      <c r="F11" s="37">
        <v>5202</v>
      </c>
      <c r="G11" s="37">
        <f>EDENORTE!G11</f>
        <v>5265</v>
      </c>
      <c r="H11" s="37">
        <f>EDENORTE!H11</f>
        <v>0</v>
      </c>
      <c r="I11" s="21">
        <f>EDENORTE!I11</f>
        <v>0</v>
      </c>
      <c r="J11" s="15">
        <f>EDENORTE!J11</f>
        <v>0</v>
      </c>
      <c r="K11" s="15">
        <f>EDENORTE!K11</f>
        <v>0</v>
      </c>
      <c r="L11" s="15">
        <f>EDENORTE!L11</f>
        <v>0</v>
      </c>
      <c r="M11" s="15">
        <f>EDENORTE!M11</f>
        <v>0</v>
      </c>
      <c r="N11" s="15">
        <f>EDENORTE!N11</f>
        <v>0</v>
      </c>
      <c r="O11" s="32">
        <f>SUM(C11:N11)/12</f>
        <v>2146.5</v>
      </c>
      <c r="P11" s="1"/>
    </row>
    <row r="12" spans="2:16" ht="15">
      <c r="B12" s="8" t="s">
        <v>15</v>
      </c>
      <c r="C12" s="37">
        <f>EDENORTE!C12</f>
        <v>3866</v>
      </c>
      <c r="D12" s="37">
        <f>EDENORTE!D12</f>
        <v>3987</v>
      </c>
      <c r="E12" s="37">
        <f>EDENORTE!E12</f>
        <v>3962</v>
      </c>
      <c r="F12" s="37">
        <v>3882</v>
      </c>
      <c r="G12" s="37">
        <f>EDENORTE!G12</f>
        <v>3976</v>
      </c>
      <c r="H12" s="37">
        <f>EDENORTE!H12</f>
        <v>0</v>
      </c>
      <c r="I12" s="21">
        <f>EDENORTE!I12</f>
        <v>0</v>
      </c>
      <c r="J12" s="15">
        <f>EDENORTE!J12</f>
        <v>0</v>
      </c>
      <c r="K12" s="15">
        <f>EDENORTE!K12</f>
        <v>0</v>
      </c>
      <c r="L12" s="15">
        <f>EDENORTE!L12</f>
        <v>0</v>
      </c>
      <c r="M12" s="15">
        <f>EDENORTE!M12</f>
        <v>0</v>
      </c>
      <c r="N12" s="15">
        <f>EDENORTE!N12</f>
        <v>0</v>
      </c>
      <c r="O12" s="32">
        <f>SUM(C12:N12)/12</f>
        <v>1639.4166666666667</v>
      </c>
      <c r="P12" s="2"/>
    </row>
    <row r="13" spans="2:15" ht="15">
      <c r="B13" s="8" t="s">
        <v>16</v>
      </c>
      <c r="C13" s="37">
        <f>EDENORTE!C13</f>
        <v>93874</v>
      </c>
      <c r="D13" s="37">
        <f>EDENORTE!D13</f>
        <v>94403</v>
      </c>
      <c r="E13" s="37">
        <f>EDENORTE!E13</f>
        <v>94648</v>
      </c>
      <c r="F13" s="37">
        <v>91902</v>
      </c>
      <c r="G13" s="37">
        <f>EDENORTE!G13</f>
        <v>92761</v>
      </c>
      <c r="H13" s="37">
        <f>EDENORTE!H13</f>
        <v>0</v>
      </c>
      <c r="I13" s="21">
        <f>EDENORTE!I13</f>
        <v>0</v>
      </c>
      <c r="J13" s="15">
        <f>EDENORTE!J13</f>
        <v>0</v>
      </c>
      <c r="K13" s="15">
        <f>EDENORTE!K13</f>
        <v>0</v>
      </c>
      <c r="L13" s="15">
        <f>EDENORTE!L13</f>
        <v>0</v>
      </c>
      <c r="M13" s="15">
        <f>EDENORTE!M13</f>
        <v>0</v>
      </c>
      <c r="N13" s="39">
        <f>EDENORTE!N13</f>
        <v>0</v>
      </c>
      <c r="O13" s="32">
        <f>SUM(C13:N13)/12</f>
        <v>38965.666666666664</v>
      </c>
    </row>
    <row r="14" spans="2:15" ht="15.75" thickBot="1">
      <c r="B14" s="9" t="s">
        <v>17</v>
      </c>
      <c r="C14" s="38">
        <f>EDENORTE!C14</f>
        <v>902460</v>
      </c>
      <c r="D14" s="38">
        <f>EDENORTE!D14</f>
        <v>904357</v>
      </c>
      <c r="E14" s="38">
        <f>EDENORTE!E14</f>
        <v>909146</v>
      </c>
      <c r="F14" s="38">
        <v>915865</v>
      </c>
      <c r="G14" s="38">
        <f>EDENORTE!G14</f>
        <v>921945</v>
      </c>
      <c r="H14" s="38">
        <f>EDENORTE!H14</f>
        <v>0</v>
      </c>
      <c r="I14" s="22">
        <f>EDENORTE!I14</f>
        <v>0</v>
      </c>
      <c r="J14" s="16">
        <f>EDENORTE!J14</f>
        <v>0</v>
      </c>
      <c r="K14" s="16">
        <f>EDENORTE!K14</f>
        <v>0</v>
      </c>
      <c r="L14" s="16">
        <f>EDENORTE!L14</f>
        <v>0</v>
      </c>
      <c r="M14" s="16">
        <f>EDENORTE!M14</f>
        <v>0</v>
      </c>
      <c r="N14" s="16">
        <f>EDENORTE!N14</f>
        <v>0</v>
      </c>
      <c r="O14" s="28">
        <f>SUM(C14:N14)/12</f>
        <v>379481.0833333333</v>
      </c>
    </row>
    <row r="15" spans="2:14" ht="15" thickBot="1">
      <c r="B15" s="1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2:15" ht="16.5" thickBot="1">
      <c r="B16" s="11" t="s">
        <v>18</v>
      </c>
      <c r="C16" s="24">
        <f aca="true" t="shared" si="0" ref="C16:N16">SUM(C10:C15)</f>
        <v>1006731</v>
      </c>
      <c r="D16" s="24">
        <f t="shared" si="0"/>
        <v>1009317</v>
      </c>
      <c r="E16" s="24">
        <f t="shared" si="0"/>
        <v>1014246</v>
      </c>
      <c r="F16" s="24">
        <f t="shared" si="0"/>
        <v>1018345</v>
      </c>
      <c r="G16" s="24">
        <f t="shared" si="0"/>
        <v>1025445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41">
        <f>SUM(C16:N16)/12</f>
        <v>422840.3333333333</v>
      </c>
    </row>
    <row r="20" spans="2:15" ht="20.25">
      <c r="B20" s="73" t="s">
        <v>27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 ht="20.25">
      <c r="B21" s="73" t="s">
        <v>20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 ht="18">
      <c r="B22" s="74" t="s">
        <v>28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4" ht="16.5" thickBo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5" ht="15.75" thickBot="1">
      <c r="B24" s="3" t="s">
        <v>0</v>
      </c>
      <c r="C24" s="4" t="s">
        <v>1</v>
      </c>
      <c r="D24" s="5" t="s">
        <v>2</v>
      </c>
      <c r="E24" s="5" t="s">
        <v>3</v>
      </c>
      <c r="F24" s="5" t="s">
        <v>4</v>
      </c>
      <c r="G24" s="5" t="s">
        <v>5</v>
      </c>
      <c r="H24" s="17" t="s">
        <v>6</v>
      </c>
      <c r="I24" s="5" t="s">
        <v>7</v>
      </c>
      <c r="J24" s="5" t="s">
        <v>8</v>
      </c>
      <c r="K24" s="5" t="s">
        <v>9</v>
      </c>
      <c r="L24" s="5" t="s">
        <v>10</v>
      </c>
      <c r="M24" s="5" t="s">
        <v>11</v>
      </c>
      <c r="N24" s="6" t="s">
        <v>12</v>
      </c>
      <c r="O24" s="57" t="s">
        <v>18</v>
      </c>
    </row>
    <row r="25" spans="2:15" ht="14.25">
      <c r="B25" s="7" t="s">
        <v>13</v>
      </c>
      <c r="C25" s="18">
        <f>EDESUR!C10</f>
        <v>966</v>
      </c>
      <c r="D25" s="18">
        <f>EDESUR!D10</f>
        <v>962</v>
      </c>
      <c r="E25" s="18">
        <f>EDESUR!E10</f>
        <v>984</v>
      </c>
      <c r="F25" s="18">
        <f>EDESUR!F10</f>
        <v>985</v>
      </c>
      <c r="G25" s="18">
        <f>EDESUR!G10</f>
        <v>994</v>
      </c>
      <c r="H25" s="18">
        <f>EDESUR!H10</f>
        <v>0</v>
      </c>
      <c r="I25" s="18">
        <f>EDESUR!I10</f>
        <v>0</v>
      </c>
      <c r="J25" s="18">
        <f>EDESUR!J10</f>
        <v>0</v>
      </c>
      <c r="K25" s="18">
        <f>EDESUR!K10</f>
        <v>0</v>
      </c>
      <c r="L25" s="18">
        <f>EDESUR!L10</f>
        <v>0</v>
      </c>
      <c r="M25" s="18">
        <f>EDESUR!M10</f>
        <v>0</v>
      </c>
      <c r="N25" s="18">
        <f>EDESUR!N10</f>
        <v>0</v>
      </c>
      <c r="O25" s="31">
        <f>SUM(C25:N25)/12</f>
        <v>407.5833333333333</v>
      </c>
    </row>
    <row r="26" spans="2:15" ht="14.25">
      <c r="B26" s="8" t="s">
        <v>14</v>
      </c>
      <c r="C26" s="15">
        <f>EDESUR!C11</f>
        <v>4483</v>
      </c>
      <c r="D26" s="15">
        <f>EDESUR!D11</f>
        <v>4477</v>
      </c>
      <c r="E26" s="15">
        <f>EDESUR!E11</f>
        <v>4544</v>
      </c>
      <c r="F26" s="15">
        <f>EDESUR!F11</f>
        <v>4552</v>
      </c>
      <c r="G26" s="15">
        <f>EDESUR!G11</f>
        <v>4578</v>
      </c>
      <c r="H26" s="15">
        <f>EDESUR!H11</f>
        <v>0</v>
      </c>
      <c r="I26" s="15">
        <f>EDESUR!I11</f>
        <v>0</v>
      </c>
      <c r="J26" s="15">
        <f>EDESUR!J11</f>
        <v>0</v>
      </c>
      <c r="K26" s="15">
        <f>EDESUR!K11</f>
        <v>0</v>
      </c>
      <c r="L26" s="15">
        <f>EDESUR!L11</f>
        <v>0</v>
      </c>
      <c r="M26" s="15">
        <f>EDESUR!M11</f>
        <v>0</v>
      </c>
      <c r="N26" s="15">
        <f>EDESUR!N11</f>
        <v>0</v>
      </c>
      <c r="O26" s="32">
        <f>SUM(C26:N26)/12</f>
        <v>1886.1666666666667</v>
      </c>
    </row>
    <row r="27" spans="2:15" ht="14.25">
      <c r="B27" s="8" t="s">
        <v>15</v>
      </c>
      <c r="C27" s="15">
        <f>EDESUR!C12</f>
        <v>4986</v>
      </c>
      <c r="D27" s="15">
        <f>EDESUR!D12</f>
        <v>4963</v>
      </c>
      <c r="E27" s="15">
        <f>EDESUR!E12</f>
        <v>4980</v>
      </c>
      <c r="F27" s="15">
        <f>EDESUR!F12</f>
        <v>4992</v>
      </c>
      <c r="G27" s="15">
        <f>EDESUR!G12</f>
        <v>4987</v>
      </c>
      <c r="H27" s="15">
        <f>EDESUR!H12</f>
        <v>0</v>
      </c>
      <c r="I27" s="15">
        <f>EDESUR!I12</f>
        <v>0</v>
      </c>
      <c r="J27" s="15">
        <f>EDESUR!J12</f>
        <v>0</v>
      </c>
      <c r="K27" s="15">
        <f>EDESUR!K12</f>
        <v>0</v>
      </c>
      <c r="L27" s="15">
        <f>EDESUR!L12</f>
        <v>0</v>
      </c>
      <c r="M27" s="15">
        <f>EDESUR!M12</f>
        <v>0</v>
      </c>
      <c r="N27" s="15">
        <f>EDESUR!N12</f>
        <v>0</v>
      </c>
      <c r="O27" s="32">
        <f>SUM(C27:N27)/12</f>
        <v>2075.6666666666665</v>
      </c>
    </row>
    <row r="28" spans="2:15" ht="14.25">
      <c r="B28" s="8" t="s">
        <v>16</v>
      </c>
      <c r="C28" s="15">
        <f>EDESUR!C13</f>
        <v>39559</v>
      </c>
      <c r="D28" s="15">
        <f>EDESUR!D13</f>
        <v>39356</v>
      </c>
      <c r="E28" s="15">
        <f>EDESUR!E13</f>
        <v>39719</v>
      </c>
      <c r="F28" s="15">
        <f>EDESUR!F13</f>
        <v>39771</v>
      </c>
      <c r="G28" s="15">
        <f>EDESUR!G13</f>
        <v>39959</v>
      </c>
      <c r="H28" s="15">
        <f>EDESUR!H13</f>
        <v>0</v>
      </c>
      <c r="I28" s="15">
        <f>EDESUR!I13</f>
        <v>0</v>
      </c>
      <c r="J28" s="15">
        <f>EDESUR!J13</f>
        <v>0</v>
      </c>
      <c r="K28" s="15">
        <f>EDESUR!K13</f>
        <v>0</v>
      </c>
      <c r="L28" s="15">
        <f>EDESUR!L13</f>
        <v>0</v>
      </c>
      <c r="M28" s="15">
        <f>EDESUR!M13</f>
        <v>0</v>
      </c>
      <c r="N28" s="15">
        <f>EDESUR!N13</f>
        <v>0</v>
      </c>
      <c r="O28" s="32">
        <f>SUM(C28:N28)/12</f>
        <v>16530.333333333332</v>
      </c>
    </row>
    <row r="29" spans="2:15" ht="15" thickBot="1">
      <c r="B29" s="9" t="s">
        <v>17</v>
      </c>
      <c r="C29" s="16">
        <f>EDESUR!C14</f>
        <v>639102</v>
      </c>
      <c r="D29" s="16">
        <f>EDESUR!D14</f>
        <v>638765</v>
      </c>
      <c r="E29" s="16">
        <f>EDESUR!E14</f>
        <v>646739</v>
      </c>
      <c r="F29" s="16">
        <f>EDESUR!F14</f>
        <v>645739</v>
      </c>
      <c r="G29" s="16">
        <f>EDESUR!G14</f>
        <v>648332</v>
      </c>
      <c r="H29" s="16">
        <f>EDESUR!H14</f>
        <v>0</v>
      </c>
      <c r="I29" s="16">
        <f>EDESUR!I14</f>
        <v>0</v>
      </c>
      <c r="J29" s="16">
        <f>EDESUR!J14</f>
        <v>0</v>
      </c>
      <c r="K29" s="16">
        <f>EDESUR!K14</f>
        <v>0</v>
      </c>
      <c r="L29" s="16">
        <f>EDESUR!L14</f>
        <v>0</v>
      </c>
      <c r="M29" s="16">
        <f>EDESUR!M14</f>
        <v>0</v>
      </c>
      <c r="N29" s="16">
        <f>EDESUR!N14</f>
        <v>0</v>
      </c>
      <c r="O29" s="28">
        <f>SUM(C29:N29)/12</f>
        <v>268223.0833333333</v>
      </c>
    </row>
    <row r="30" spans="2:14" ht="15" thickBot="1">
      <c r="B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2:15" ht="16.5" thickBot="1">
      <c r="B31" s="11" t="s">
        <v>18</v>
      </c>
      <c r="C31" s="24">
        <f aca="true" t="shared" si="1" ref="C31:I31">SUM(C25:C30)</f>
        <v>689096</v>
      </c>
      <c r="D31" s="24">
        <f t="shared" si="1"/>
        <v>688523</v>
      </c>
      <c r="E31" s="24">
        <f t="shared" si="1"/>
        <v>696966</v>
      </c>
      <c r="F31" s="24">
        <f t="shared" si="1"/>
        <v>696039</v>
      </c>
      <c r="G31" s="24">
        <f t="shared" si="1"/>
        <v>698850</v>
      </c>
      <c r="H31" s="24">
        <f t="shared" si="1"/>
        <v>0</v>
      </c>
      <c r="I31" s="14">
        <f t="shared" si="1"/>
        <v>0</v>
      </c>
      <c r="J31" s="14">
        <f>SUM(J25:J30)</f>
        <v>0</v>
      </c>
      <c r="K31" s="14">
        <f>SUM(K25:K30)</f>
        <v>0</v>
      </c>
      <c r="L31" s="14">
        <f>SUM(L25:L30)</f>
        <v>0</v>
      </c>
      <c r="M31" s="14">
        <f>SUM(M25:M30)</f>
        <v>0</v>
      </c>
      <c r="N31" s="14">
        <f>SUM(N25:N30)</f>
        <v>0</v>
      </c>
      <c r="O31" s="42">
        <f>SUM(C31:N31)/12</f>
        <v>289122.8333333333</v>
      </c>
    </row>
    <row r="35" spans="2:15" ht="20.25">
      <c r="B35" s="73" t="s">
        <v>27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 ht="20.25">
      <c r="B36" s="73" t="s">
        <v>21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 ht="18">
      <c r="B37" s="74" t="s">
        <v>28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ht="13.5" thickBot="1"/>
    <row r="39" spans="2:15" ht="15.75" thickBot="1">
      <c r="B39" s="3" t="s">
        <v>0</v>
      </c>
      <c r="C39" s="4" t="s">
        <v>1</v>
      </c>
      <c r="D39" s="5" t="s">
        <v>2</v>
      </c>
      <c r="E39" s="5" t="s">
        <v>3</v>
      </c>
      <c r="F39" s="5" t="s">
        <v>4</v>
      </c>
      <c r="G39" s="5" t="s">
        <v>5</v>
      </c>
      <c r="H39" s="5" t="s">
        <v>6</v>
      </c>
      <c r="I39" s="5" t="s">
        <v>7</v>
      </c>
      <c r="J39" s="5" t="s">
        <v>8</v>
      </c>
      <c r="K39" s="5" t="s">
        <v>9</v>
      </c>
      <c r="L39" s="5" t="s">
        <v>10</v>
      </c>
      <c r="M39" s="5" t="s">
        <v>11</v>
      </c>
      <c r="N39" s="6" t="s">
        <v>12</v>
      </c>
      <c r="O39" s="57" t="s">
        <v>18</v>
      </c>
    </row>
    <row r="40" spans="2:15" ht="14.25">
      <c r="B40" s="7" t="s">
        <v>13</v>
      </c>
      <c r="C40" s="20">
        <f>EDEESTE!C8</f>
        <v>1907</v>
      </c>
      <c r="D40" s="20">
        <f>EDEESTE!D8</f>
        <v>1959</v>
      </c>
      <c r="E40" s="20">
        <f>EDEESTE!E8</f>
        <v>1947</v>
      </c>
      <c r="F40" s="20">
        <f>EDEESTE!F8</f>
        <v>1925</v>
      </c>
      <c r="G40" s="20">
        <f>EDEESTE!G8</f>
        <v>1949</v>
      </c>
      <c r="H40" s="20">
        <f>EDEESTE!H8</f>
        <v>0</v>
      </c>
      <c r="I40" s="20">
        <f>EDEESTE!I8</f>
        <v>0</v>
      </c>
      <c r="J40" s="20">
        <f>EDEESTE!J8</f>
        <v>0</v>
      </c>
      <c r="K40" s="20">
        <f>EDEESTE!K8</f>
        <v>0</v>
      </c>
      <c r="L40" s="20">
        <f>EDEESTE!L8</f>
        <v>0</v>
      </c>
      <c r="M40" s="20">
        <f>EDEESTE!M8</f>
        <v>0</v>
      </c>
      <c r="N40" s="20">
        <f>EDEESTE!N8</f>
        <v>0</v>
      </c>
      <c r="O40" s="31">
        <f>SUM(C40:N40)/12</f>
        <v>807.25</v>
      </c>
    </row>
    <row r="41" spans="2:15" ht="14.25">
      <c r="B41" s="8" t="s">
        <v>14</v>
      </c>
      <c r="C41" s="21">
        <f>EDEESTE!C9</f>
        <v>3283</v>
      </c>
      <c r="D41" s="21">
        <f>EDEESTE!D9</f>
        <v>3356</v>
      </c>
      <c r="E41" s="21">
        <f>EDEESTE!E9</f>
        <v>3457</v>
      </c>
      <c r="F41" s="21">
        <f>EDEESTE!F9</f>
        <v>3422</v>
      </c>
      <c r="G41" s="21">
        <f>EDEESTE!G9</f>
        <v>3460</v>
      </c>
      <c r="H41" s="21">
        <f>EDEESTE!H9</f>
        <v>0</v>
      </c>
      <c r="I41" s="21">
        <f>EDEESTE!I9</f>
        <v>0</v>
      </c>
      <c r="J41" s="21">
        <f>EDEESTE!J9</f>
        <v>0</v>
      </c>
      <c r="K41" s="21">
        <f>EDEESTE!K9</f>
        <v>0</v>
      </c>
      <c r="L41" s="21">
        <f>EDEESTE!L9</f>
        <v>0</v>
      </c>
      <c r="M41" s="21">
        <f>EDEESTE!M9</f>
        <v>0</v>
      </c>
      <c r="N41" s="21">
        <f>EDEESTE!N9</f>
        <v>0</v>
      </c>
      <c r="O41" s="32">
        <f>SUM(C41:N41)/12</f>
        <v>1414.8333333333333</v>
      </c>
    </row>
    <row r="42" spans="2:15" ht="14.25">
      <c r="B42" s="8" t="s">
        <v>15</v>
      </c>
      <c r="C42" s="21">
        <f>EDEESTE!C10</f>
        <v>6073</v>
      </c>
      <c r="D42" s="21">
        <f>EDEESTE!D10</f>
        <v>6016</v>
      </c>
      <c r="E42" s="21">
        <f>EDEESTE!E10</f>
        <v>5998</v>
      </c>
      <c r="F42" s="21">
        <f>EDEESTE!F10</f>
        <v>6060</v>
      </c>
      <c r="G42" s="21">
        <f>EDEESTE!G10</f>
        <v>6087</v>
      </c>
      <c r="H42" s="21">
        <f>EDEESTE!H10</f>
        <v>0</v>
      </c>
      <c r="I42" s="21">
        <f>EDEESTE!I10</f>
        <v>0</v>
      </c>
      <c r="J42" s="21">
        <f>EDEESTE!J10</f>
        <v>0</v>
      </c>
      <c r="K42" s="21">
        <f>EDEESTE!K10</f>
        <v>0</v>
      </c>
      <c r="L42" s="21">
        <f>EDEESTE!L10</f>
        <v>0</v>
      </c>
      <c r="M42" s="21">
        <f>EDEESTE!M10</f>
        <v>0</v>
      </c>
      <c r="N42" s="21">
        <f>EDEESTE!N10</f>
        <v>0</v>
      </c>
      <c r="O42" s="32">
        <f>SUM(C42:N42)/12</f>
        <v>2519.5</v>
      </c>
    </row>
    <row r="43" spans="2:15" ht="14.25">
      <c r="B43" s="8" t="s">
        <v>16</v>
      </c>
      <c r="C43" s="21">
        <f>EDEESTE!C11</f>
        <v>68056</v>
      </c>
      <c r="D43" s="21">
        <f>EDEESTE!D11</f>
        <v>67511</v>
      </c>
      <c r="E43" s="21">
        <f>EDEESTE!E11</f>
        <v>68158</v>
      </c>
      <c r="F43" s="21">
        <f>EDEESTE!F11</f>
        <v>68382</v>
      </c>
      <c r="G43" s="21">
        <f>EDEESTE!G11</f>
        <v>68943</v>
      </c>
      <c r="H43" s="21">
        <f>EDEESTE!H11</f>
        <v>0</v>
      </c>
      <c r="I43" s="21">
        <f>EDEESTE!I11</f>
        <v>0</v>
      </c>
      <c r="J43" s="21">
        <f>EDEESTE!J11</f>
        <v>0</v>
      </c>
      <c r="K43" s="21">
        <f>EDEESTE!K11</f>
        <v>0</v>
      </c>
      <c r="L43" s="21">
        <f>EDEESTE!L11</f>
        <v>0</v>
      </c>
      <c r="M43" s="21">
        <f>EDEESTE!M11</f>
        <v>0</v>
      </c>
      <c r="N43" s="21">
        <f>EDEESTE!N11</f>
        <v>0</v>
      </c>
      <c r="O43" s="32">
        <f>SUM(C43:N43)/12</f>
        <v>28420.833333333332</v>
      </c>
    </row>
    <row r="44" spans="2:15" ht="15" thickBot="1">
      <c r="B44" s="9" t="s">
        <v>17</v>
      </c>
      <c r="C44" s="22">
        <f>EDEESTE!C12</f>
        <v>638279</v>
      </c>
      <c r="D44" s="22">
        <f>EDEESTE!D12</f>
        <v>628986</v>
      </c>
      <c r="E44" s="22">
        <f>EDEESTE!E12</f>
        <v>634012</v>
      </c>
      <c r="F44" s="22">
        <f>EDEESTE!F12</f>
        <v>637392</v>
      </c>
      <c r="G44" s="22">
        <f>EDEESTE!G12</f>
        <v>645178</v>
      </c>
      <c r="H44" s="22">
        <f>EDEESTE!H12</f>
        <v>0</v>
      </c>
      <c r="I44" s="22">
        <f>EDEESTE!I12</f>
        <v>0</v>
      </c>
      <c r="J44" s="22">
        <f>EDEESTE!J12</f>
        <v>0</v>
      </c>
      <c r="K44" s="22">
        <f>EDEESTE!K12</f>
        <v>0</v>
      </c>
      <c r="L44" s="22">
        <f>EDEESTE!L12</f>
        <v>0</v>
      </c>
      <c r="M44" s="22">
        <f>EDEESTE!M12</f>
        <v>0</v>
      </c>
      <c r="N44" s="22">
        <f>EDEESTE!N12</f>
        <v>0</v>
      </c>
      <c r="O44" s="28">
        <f>SUM(C44:N44)/12</f>
        <v>265320.5833333333</v>
      </c>
    </row>
    <row r="45" spans="2:14" ht="15" thickBot="1">
      <c r="B45" s="10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2:15" ht="16.5" thickBot="1">
      <c r="B46" s="11" t="s">
        <v>18</v>
      </c>
      <c r="C46" s="23">
        <f aca="true" t="shared" si="2" ref="C46:N46">SUM(C40:C45)</f>
        <v>717598</v>
      </c>
      <c r="D46" s="23">
        <f t="shared" si="2"/>
        <v>707828</v>
      </c>
      <c r="E46" s="23">
        <f t="shared" si="2"/>
        <v>713572</v>
      </c>
      <c r="F46" s="23">
        <f t="shared" si="2"/>
        <v>717181</v>
      </c>
      <c r="G46" s="23">
        <f t="shared" si="2"/>
        <v>725617</v>
      </c>
      <c r="H46" s="23">
        <f t="shared" si="2"/>
        <v>0</v>
      </c>
      <c r="I46" s="23">
        <f t="shared" si="2"/>
        <v>0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  <c r="N46" s="23">
        <f t="shared" si="2"/>
        <v>0</v>
      </c>
      <c r="O46" s="42">
        <f>SUM(C46:N46)/12</f>
        <v>298483</v>
      </c>
    </row>
  </sheetData>
  <sheetProtection/>
  <mergeCells count="9">
    <mergeCell ref="B36:O36"/>
    <mergeCell ref="B37:O37"/>
    <mergeCell ref="B5:O5"/>
    <mergeCell ref="B20:O20"/>
    <mergeCell ref="B35:O35"/>
    <mergeCell ref="B6:O6"/>
    <mergeCell ref="B7:O7"/>
    <mergeCell ref="B21:O21"/>
    <mergeCell ref="B22:O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AA50"/>
  <sheetViews>
    <sheetView zoomScale="84" zoomScaleNormal="84" zoomScalePageLayoutView="0" workbookViewId="0" topLeftCell="A1">
      <selection activeCell="A1" sqref="A1"/>
    </sheetView>
  </sheetViews>
  <sheetFormatPr defaultColWidth="11.421875" defaultRowHeight="12.75"/>
  <cols>
    <col min="2" max="2" width="33.421875" style="0" customWidth="1"/>
    <col min="15" max="15" width="14.140625" style="0" bestFit="1" customWidth="1"/>
  </cols>
  <sheetData>
    <row r="5" spans="2:27" ht="20.25">
      <c r="B5" s="72" t="s">
        <v>27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2:15" s="30" customFormat="1" ht="15" customHeight="1">
      <c r="B6" s="70" t="s">
        <v>19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ht="18">
      <c r="B7" s="71" t="s">
        <v>23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4" ht="16.5" thickBo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5" ht="15.75" thickBot="1">
      <c r="B9" s="3" t="s">
        <v>0</v>
      </c>
      <c r="C9" s="4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6" t="s">
        <v>12</v>
      </c>
      <c r="O9" s="6" t="s">
        <v>18</v>
      </c>
    </row>
    <row r="10" spans="2:15" ht="14.25">
      <c r="B10" s="7" t="s">
        <v>13</v>
      </c>
      <c r="C10" s="10">
        <v>1310</v>
      </c>
      <c r="D10" s="7">
        <v>1340</v>
      </c>
      <c r="E10" s="10">
        <v>1352</v>
      </c>
      <c r="F10" s="7">
        <v>1332</v>
      </c>
      <c r="G10" s="10">
        <v>1373</v>
      </c>
      <c r="H10" s="7">
        <v>1378</v>
      </c>
      <c r="I10" s="51">
        <v>1388</v>
      </c>
      <c r="J10" s="10">
        <v>1379</v>
      </c>
      <c r="K10" s="50">
        <v>1585</v>
      </c>
      <c r="L10" s="7">
        <v>1394</v>
      </c>
      <c r="M10" s="10">
        <v>1405</v>
      </c>
      <c r="N10" s="7">
        <v>1413</v>
      </c>
      <c r="O10" s="31">
        <f>SUM(C10:N10)/12</f>
        <v>1387.4166666666667</v>
      </c>
    </row>
    <row r="11" spans="2:16" ht="14.25">
      <c r="B11" s="8" t="s">
        <v>14</v>
      </c>
      <c r="C11" s="10">
        <v>4844</v>
      </c>
      <c r="D11" s="8">
        <v>4764</v>
      </c>
      <c r="E11" s="10">
        <v>4839</v>
      </c>
      <c r="F11" s="8">
        <v>4833</v>
      </c>
      <c r="G11" s="10">
        <v>4887</v>
      </c>
      <c r="H11" s="8">
        <v>5049</v>
      </c>
      <c r="I11" s="53">
        <v>4944</v>
      </c>
      <c r="J11" s="10">
        <v>4934</v>
      </c>
      <c r="K11" s="52">
        <v>5352</v>
      </c>
      <c r="L11" s="8">
        <v>5044</v>
      </c>
      <c r="M11" s="10">
        <v>4990</v>
      </c>
      <c r="N11" s="8">
        <v>5084</v>
      </c>
      <c r="O11" s="32">
        <f>SUM(C11:N11)/12</f>
        <v>4963.666666666667</v>
      </c>
      <c r="P11" s="1"/>
    </row>
    <row r="12" spans="2:16" ht="14.25">
      <c r="B12" s="8" t="s">
        <v>15</v>
      </c>
      <c r="C12" s="10">
        <v>3383</v>
      </c>
      <c r="D12" s="8">
        <v>3405</v>
      </c>
      <c r="E12" s="10">
        <v>3411</v>
      </c>
      <c r="F12" s="8">
        <v>3553</v>
      </c>
      <c r="G12" s="10">
        <v>3522</v>
      </c>
      <c r="H12" s="8">
        <v>3646</v>
      </c>
      <c r="I12" s="53">
        <v>3471</v>
      </c>
      <c r="J12" s="10">
        <v>3489</v>
      </c>
      <c r="K12" s="52">
        <v>3451</v>
      </c>
      <c r="L12" s="8">
        <v>3662</v>
      </c>
      <c r="M12" s="10">
        <v>3810</v>
      </c>
      <c r="N12" s="8">
        <v>3859</v>
      </c>
      <c r="O12" s="32">
        <f>SUM(C12:N12)/12</f>
        <v>3555.1666666666665</v>
      </c>
      <c r="P12" s="2"/>
    </row>
    <row r="13" spans="2:15" ht="14.25">
      <c r="B13" s="8" t="s">
        <v>16</v>
      </c>
      <c r="C13" s="10">
        <v>84016</v>
      </c>
      <c r="D13" s="8">
        <v>84632</v>
      </c>
      <c r="E13" s="10">
        <v>85355</v>
      </c>
      <c r="F13" s="8">
        <v>86101</v>
      </c>
      <c r="G13" s="10">
        <v>87141</v>
      </c>
      <c r="H13" s="8">
        <v>88632</v>
      </c>
      <c r="I13" s="53">
        <v>89359</v>
      </c>
      <c r="J13" s="10">
        <v>90229</v>
      </c>
      <c r="K13" s="52">
        <v>90730</v>
      </c>
      <c r="L13" s="8">
        <v>91855</v>
      </c>
      <c r="M13" s="10">
        <v>92693</v>
      </c>
      <c r="N13" s="8">
        <v>93445</v>
      </c>
      <c r="O13" s="32">
        <f>SUM(C13:N13)/12</f>
        <v>88682.33333333333</v>
      </c>
    </row>
    <row r="14" spans="2:15" ht="15" thickBot="1">
      <c r="B14" s="9" t="s">
        <v>17</v>
      </c>
      <c r="C14" s="47">
        <v>862108</v>
      </c>
      <c r="D14" s="9">
        <v>864184</v>
      </c>
      <c r="E14" s="48">
        <v>867764</v>
      </c>
      <c r="F14" s="9">
        <v>870833</v>
      </c>
      <c r="G14" s="48">
        <v>876836</v>
      </c>
      <c r="H14" s="9">
        <v>879580</v>
      </c>
      <c r="I14" s="49">
        <v>884002</v>
      </c>
      <c r="J14" s="48">
        <v>887688</v>
      </c>
      <c r="K14" s="47">
        <v>891158</v>
      </c>
      <c r="L14" s="9">
        <v>894805</v>
      </c>
      <c r="M14" s="48">
        <v>895850</v>
      </c>
      <c r="N14" s="9">
        <v>899242</v>
      </c>
      <c r="O14" s="28">
        <f>SUM(C14:N14)/12</f>
        <v>881170.8333333334</v>
      </c>
    </row>
    <row r="15" spans="2:14" ht="15" thickBot="1">
      <c r="B15" s="1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2:15" ht="16.5" thickBot="1">
      <c r="B16" s="11" t="s">
        <v>18</v>
      </c>
      <c r="C16" s="24">
        <f aca="true" t="shared" si="0" ref="C16:L16">SUM(C10:C15)</f>
        <v>955661</v>
      </c>
      <c r="D16" s="24">
        <f t="shared" si="0"/>
        <v>958325</v>
      </c>
      <c r="E16" s="24">
        <f t="shared" si="0"/>
        <v>962721</v>
      </c>
      <c r="F16" s="24">
        <f t="shared" si="0"/>
        <v>966652</v>
      </c>
      <c r="G16" s="24">
        <f t="shared" si="0"/>
        <v>973759</v>
      </c>
      <c r="H16" s="24">
        <f t="shared" si="0"/>
        <v>978285</v>
      </c>
      <c r="I16" s="24">
        <f t="shared" si="0"/>
        <v>983164</v>
      </c>
      <c r="J16" s="24">
        <f t="shared" si="0"/>
        <v>987719</v>
      </c>
      <c r="K16" s="24">
        <f t="shared" si="0"/>
        <v>992276</v>
      </c>
      <c r="L16" s="24">
        <f t="shared" si="0"/>
        <v>996760</v>
      </c>
      <c r="M16" s="24">
        <f>SUM(M10:M14)</f>
        <v>998748</v>
      </c>
      <c r="N16" s="24">
        <f>SUM(N10:N14)</f>
        <v>1003043</v>
      </c>
      <c r="O16" s="41">
        <f>SUM(C16:N16)/12</f>
        <v>979759.4166666666</v>
      </c>
    </row>
    <row r="19" spans="13:14" ht="12.75">
      <c r="M19" s="43" t="s">
        <v>22</v>
      </c>
      <c r="N19" s="43" t="s">
        <v>22</v>
      </c>
    </row>
    <row r="20" spans="2:27" ht="20.25">
      <c r="B20" s="72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2:15" ht="20.25">
      <c r="B21" s="72" t="s">
        <v>20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2:15" ht="18">
      <c r="B22" s="71" t="s">
        <v>23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4" ht="16.5" thickBo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5" ht="15.75" thickBot="1">
      <c r="B24" s="3" t="s">
        <v>0</v>
      </c>
      <c r="C24" s="4" t="s">
        <v>1</v>
      </c>
      <c r="D24" s="5" t="s">
        <v>2</v>
      </c>
      <c r="E24" s="5" t="s">
        <v>3</v>
      </c>
      <c r="F24" s="5" t="s">
        <v>4</v>
      </c>
      <c r="G24" s="5" t="s">
        <v>5</v>
      </c>
      <c r="H24" s="17" t="s">
        <v>6</v>
      </c>
      <c r="I24" s="5" t="s">
        <v>7</v>
      </c>
      <c r="J24" s="5" t="s">
        <v>8</v>
      </c>
      <c r="K24" s="5" t="s">
        <v>9</v>
      </c>
      <c r="L24" s="5" t="s">
        <v>10</v>
      </c>
      <c r="M24" s="5" t="s">
        <v>11</v>
      </c>
      <c r="N24" s="6" t="s">
        <v>12</v>
      </c>
      <c r="O24" s="6" t="s">
        <v>18</v>
      </c>
    </row>
    <row r="25" spans="2:15" ht="14.25">
      <c r="B25" s="7" t="s">
        <v>13</v>
      </c>
      <c r="C25" s="10">
        <v>866</v>
      </c>
      <c r="D25" s="7">
        <v>873</v>
      </c>
      <c r="E25" s="7">
        <v>872</v>
      </c>
      <c r="F25" s="7">
        <v>888</v>
      </c>
      <c r="G25" s="7">
        <v>896</v>
      </c>
      <c r="H25" s="7">
        <v>900</v>
      </c>
      <c r="I25" s="7">
        <v>902</v>
      </c>
      <c r="J25" s="7">
        <v>905</v>
      </c>
      <c r="K25" s="7">
        <v>917</v>
      </c>
      <c r="L25" s="7">
        <v>933</v>
      </c>
      <c r="M25" s="7">
        <v>947</v>
      </c>
      <c r="N25" s="10">
        <v>952</v>
      </c>
      <c r="O25" s="31">
        <f>SUM(C25:N25)/12</f>
        <v>904.25</v>
      </c>
    </row>
    <row r="26" spans="2:15" ht="14.25">
      <c r="B26" s="8" t="s">
        <v>14</v>
      </c>
      <c r="C26" s="10">
        <v>4272</v>
      </c>
      <c r="D26" s="8">
        <v>4271</v>
      </c>
      <c r="E26" s="8">
        <v>4240</v>
      </c>
      <c r="F26" s="8">
        <v>4242</v>
      </c>
      <c r="G26" s="8">
        <v>4311</v>
      </c>
      <c r="H26" s="8">
        <v>4366</v>
      </c>
      <c r="I26" s="8">
        <v>4390</v>
      </c>
      <c r="J26" s="8">
        <v>4414</v>
      </c>
      <c r="K26" s="8">
        <v>4421</v>
      </c>
      <c r="L26" s="8">
        <v>4471</v>
      </c>
      <c r="M26" s="8">
        <v>4489</v>
      </c>
      <c r="N26" s="10">
        <v>4487</v>
      </c>
      <c r="O26" s="32">
        <f>SUM(C26:N26)/12</f>
        <v>4364.5</v>
      </c>
    </row>
    <row r="27" spans="2:15" ht="14.25">
      <c r="B27" s="8" t="s">
        <v>15</v>
      </c>
      <c r="C27" s="10">
        <v>4363</v>
      </c>
      <c r="D27" s="8">
        <v>4268</v>
      </c>
      <c r="E27" s="8">
        <v>4996</v>
      </c>
      <c r="F27" s="8">
        <v>4936</v>
      </c>
      <c r="G27" s="8">
        <v>4957</v>
      </c>
      <c r="H27" s="8">
        <v>4969</v>
      </c>
      <c r="I27" s="8">
        <v>4963</v>
      </c>
      <c r="J27" s="8">
        <v>4958</v>
      </c>
      <c r="K27" s="8">
        <v>4971</v>
      </c>
      <c r="L27" s="8">
        <v>5010</v>
      </c>
      <c r="M27" s="8">
        <v>4977</v>
      </c>
      <c r="N27" s="10">
        <v>4995</v>
      </c>
      <c r="O27" s="32">
        <f>SUM(C27:N27)/12</f>
        <v>4863.583333333333</v>
      </c>
    </row>
    <row r="28" spans="2:15" ht="14.25">
      <c r="B28" s="8" t="s">
        <v>16</v>
      </c>
      <c r="C28" s="10">
        <v>37320</v>
      </c>
      <c r="D28" s="8">
        <v>37864</v>
      </c>
      <c r="E28" s="8">
        <v>37643</v>
      </c>
      <c r="F28" s="8">
        <v>38504</v>
      </c>
      <c r="G28" s="8">
        <v>38694</v>
      </c>
      <c r="H28" s="8">
        <v>38908</v>
      </c>
      <c r="I28" s="8">
        <v>38900</v>
      </c>
      <c r="J28" s="8">
        <v>39068</v>
      </c>
      <c r="K28" s="8">
        <v>38997</v>
      </c>
      <c r="L28" s="8">
        <v>39348</v>
      </c>
      <c r="M28" s="8">
        <v>39472</v>
      </c>
      <c r="N28" s="10">
        <v>39632</v>
      </c>
      <c r="O28" s="32">
        <f>SUM(C28:N28)/12</f>
        <v>38695.833333333336</v>
      </c>
    </row>
    <row r="29" spans="2:15" ht="15" thickBot="1">
      <c r="B29" s="9" t="s">
        <v>17</v>
      </c>
      <c r="C29" s="47">
        <v>586131</v>
      </c>
      <c r="D29" s="9">
        <v>590481</v>
      </c>
      <c r="E29" s="9">
        <v>589825</v>
      </c>
      <c r="F29" s="9">
        <v>602016</v>
      </c>
      <c r="G29" s="9">
        <v>608486</v>
      </c>
      <c r="H29" s="9">
        <v>613679</v>
      </c>
      <c r="I29" s="9">
        <v>616296</v>
      </c>
      <c r="J29" s="9">
        <v>620984</v>
      </c>
      <c r="K29" s="9">
        <v>622954</v>
      </c>
      <c r="L29" s="9">
        <v>629811</v>
      </c>
      <c r="M29" s="9">
        <v>632988</v>
      </c>
      <c r="N29" s="49">
        <v>637618</v>
      </c>
      <c r="O29" s="28">
        <f>SUM(C29:N29)/12</f>
        <v>612605.75</v>
      </c>
    </row>
    <row r="30" spans="2:14" ht="15" thickBot="1">
      <c r="B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2:15" ht="16.5" thickBot="1">
      <c r="B31" s="11" t="s">
        <v>18</v>
      </c>
      <c r="C31" s="24">
        <f aca="true" t="shared" si="1" ref="C31:I31">SUM(C25:C30)</f>
        <v>632952</v>
      </c>
      <c r="D31" s="24">
        <f t="shared" si="1"/>
        <v>637757</v>
      </c>
      <c r="E31" s="24">
        <f t="shared" si="1"/>
        <v>637576</v>
      </c>
      <c r="F31" s="24">
        <f t="shared" si="1"/>
        <v>650586</v>
      </c>
      <c r="G31" s="24">
        <f t="shared" si="1"/>
        <v>657344</v>
      </c>
      <c r="H31" s="24">
        <f t="shared" si="1"/>
        <v>662822</v>
      </c>
      <c r="I31" s="14">
        <f t="shared" si="1"/>
        <v>665451</v>
      </c>
      <c r="J31" s="14">
        <f>SUM(J25:J30)</f>
        <v>670329</v>
      </c>
      <c r="K31" s="14">
        <f>SUM(K25:K30)</f>
        <v>672260</v>
      </c>
      <c r="L31" s="14">
        <f>SUM(L25:L30)</f>
        <v>679573</v>
      </c>
      <c r="M31" s="14">
        <f>SUM(M25:M29)</f>
        <v>682873</v>
      </c>
      <c r="N31" s="14">
        <f>SUM(N25:N29)</f>
        <v>687684</v>
      </c>
      <c r="O31" s="42">
        <f>SUM(C31:N31)/12</f>
        <v>661433.9166666666</v>
      </c>
    </row>
    <row r="34" spans="13:14" ht="12.75">
      <c r="M34" s="43" t="s">
        <v>22</v>
      </c>
      <c r="N34" s="43" t="s">
        <v>22</v>
      </c>
    </row>
    <row r="35" spans="2:27" ht="20.25">
      <c r="B35" s="72" t="s">
        <v>27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2:15" ht="20.25">
      <c r="B36" s="72" t="s">
        <v>21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2:15" ht="18">
      <c r="B37" s="71" t="s">
        <v>23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ht="13.5" thickBot="1"/>
    <row r="39" spans="2:15" ht="15.75" thickBot="1">
      <c r="B39" s="3" t="s">
        <v>0</v>
      </c>
      <c r="C39" s="4" t="s">
        <v>1</v>
      </c>
      <c r="D39" s="5" t="s">
        <v>2</v>
      </c>
      <c r="E39" s="5" t="s">
        <v>3</v>
      </c>
      <c r="F39" s="5" t="s">
        <v>4</v>
      </c>
      <c r="G39" s="5" t="s">
        <v>5</v>
      </c>
      <c r="H39" s="5" t="s">
        <v>6</v>
      </c>
      <c r="I39" s="5" t="s">
        <v>7</v>
      </c>
      <c r="J39" s="5" t="s">
        <v>8</v>
      </c>
      <c r="K39" s="5" t="s">
        <v>9</v>
      </c>
      <c r="L39" s="5" t="s">
        <v>10</v>
      </c>
      <c r="M39" s="5" t="s">
        <v>11</v>
      </c>
      <c r="N39" s="6" t="s">
        <v>12</v>
      </c>
      <c r="O39" s="6" t="s">
        <v>18</v>
      </c>
    </row>
    <row r="40" spans="2:15" ht="14.25">
      <c r="B40" s="7" t="s">
        <v>13</v>
      </c>
      <c r="C40" s="20">
        <v>1901</v>
      </c>
      <c r="D40" s="20">
        <v>1901</v>
      </c>
      <c r="E40" s="20">
        <v>2123</v>
      </c>
      <c r="F40" s="20">
        <v>1928</v>
      </c>
      <c r="G40" s="20">
        <v>1881</v>
      </c>
      <c r="H40" s="20">
        <v>1901</v>
      </c>
      <c r="I40" s="20">
        <v>1897</v>
      </c>
      <c r="J40" s="20">
        <v>1896</v>
      </c>
      <c r="K40" s="20">
        <v>1933</v>
      </c>
      <c r="L40" s="20">
        <v>1994</v>
      </c>
      <c r="M40" s="20">
        <v>1919</v>
      </c>
      <c r="N40" s="20">
        <v>1900</v>
      </c>
      <c r="O40" s="31">
        <f>SUM(C40:N40)/12</f>
        <v>1931.1666666666667</v>
      </c>
    </row>
    <row r="41" spans="2:15" ht="14.25">
      <c r="B41" s="8" t="s">
        <v>14</v>
      </c>
      <c r="C41" s="21">
        <v>3247</v>
      </c>
      <c r="D41" s="21">
        <v>3247</v>
      </c>
      <c r="E41" s="21">
        <v>3706</v>
      </c>
      <c r="F41" s="21">
        <v>3352</v>
      </c>
      <c r="G41" s="21">
        <v>3353</v>
      </c>
      <c r="H41" s="21">
        <v>3315</v>
      </c>
      <c r="I41" s="21">
        <v>3309</v>
      </c>
      <c r="J41" s="21">
        <v>3303</v>
      </c>
      <c r="K41" s="21">
        <v>3312</v>
      </c>
      <c r="L41" s="21">
        <v>3312</v>
      </c>
      <c r="M41" s="21">
        <v>3390</v>
      </c>
      <c r="N41" s="21">
        <v>3314</v>
      </c>
      <c r="O41" s="32">
        <f>SUM(C41:N41)/12</f>
        <v>3346.6666666666665</v>
      </c>
    </row>
    <row r="42" spans="2:15" ht="14.25">
      <c r="B42" s="8" t="s">
        <v>15</v>
      </c>
      <c r="C42" s="21">
        <v>5989</v>
      </c>
      <c r="D42" s="21">
        <v>5989</v>
      </c>
      <c r="E42" s="21">
        <v>5764</v>
      </c>
      <c r="F42" s="21">
        <v>5759</v>
      </c>
      <c r="G42" s="21">
        <v>5827</v>
      </c>
      <c r="H42" s="21">
        <v>5809</v>
      </c>
      <c r="I42" s="21">
        <v>5824</v>
      </c>
      <c r="J42" s="21">
        <v>5821</v>
      </c>
      <c r="K42" s="21">
        <v>5842</v>
      </c>
      <c r="L42" s="21">
        <v>5937</v>
      </c>
      <c r="M42" s="21">
        <v>6284</v>
      </c>
      <c r="N42" s="21">
        <v>5895</v>
      </c>
      <c r="O42" s="32">
        <f>SUM(C42:N42)/12</f>
        <v>5895</v>
      </c>
    </row>
    <row r="43" spans="2:15" ht="14.25">
      <c r="B43" s="8" t="s">
        <v>16</v>
      </c>
      <c r="C43" s="21">
        <v>66394</v>
      </c>
      <c r="D43" s="21">
        <v>66394</v>
      </c>
      <c r="E43" s="21">
        <v>67215</v>
      </c>
      <c r="F43" s="21">
        <v>68793</v>
      </c>
      <c r="G43" s="21">
        <v>68263</v>
      </c>
      <c r="H43" s="21">
        <v>67066</v>
      </c>
      <c r="I43" s="21">
        <v>66652</v>
      </c>
      <c r="J43" s="21">
        <v>68547</v>
      </c>
      <c r="K43" s="21">
        <v>66204</v>
      </c>
      <c r="L43" s="21">
        <v>69423</v>
      </c>
      <c r="M43" s="21">
        <v>66346</v>
      </c>
      <c r="N43" s="21">
        <v>67868</v>
      </c>
      <c r="O43" s="32">
        <f>SUM(C43:N43)/12</f>
        <v>67430.41666666667</v>
      </c>
    </row>
    <row r="44" spans="2:15" ht="15" thickBot="1">
      <c r="B44" s="9" t="s">
        <v>17</v>
      </c>
      <c r="C44" s="22">
        <v>635196</v>
      </c>
      <c r="D44" s="22">
        <v>635196</v>
      </c>
      <c r="E44" s="22">
        <v>639962</v>
      </c>
      <c r="F44" s="22">
        <v>642033</v>
      </c>
      <c r="G44" s="22">
        <v>641841</v>
      </c>
      <c r="H44" s="22">
        <v>631336</v>
      </c>
      <c r="I44" s="22">
        <v>635887</v>
      </c>
      <c r="J44" s="22">
        <v>651968</v>
      </c>
      <c r="K44" s="22">
        <v>626296</v>
      </c>
      <c r="L44" s="22">
        <v>652256</v>
      </c>
      <c r="M44" s="22">
        <v>604643</v>
      </c>
      <c r="N44" s="22">
        <v>659424</v>
      </c>
      <c r="O44" s="28">
        <f>SUM(C44:N44)/12</f>
        <v>638003.1666666666</v>
      </c>
    </row>
    <row r="45" spans="2:14" ht="15" thickBot="1">
      <c r="B45" s="10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2:15" ht="16.5" thickBot="1">
      <c r="B46" s="11" t="s">
        <v>18</v>
      </c>
      <c r="C46" s="23">
        <f aca="true" t="shared" si="2" ref="C46:L46">SUM(C40:C45)</f>
        <v>712727</v>
      </c>
      <c r="D46" s="23">
        <f t="shared" si="2"/>
        <v>712727</v>
      </c>
      <c r="E46" s="23">
        <f t="shared" si="2"/>
        <v>718770</v>
      </c>
      <c r="F46" s="23">
        <f t="shared" si="2"/>
        <v>721865</v>
      </c>
      <c r="G46" s="23">
        <f t="shared" si="2"/>
        <v>721165</v>
      </c>
      <c r="H46" s="23">
        <f t="shared" si="2"/>
        <v>709427</v>
      </c>
      <c r="I46" s="23">
        <f t="shared" si="2"/>
        <v>713569</v>
      </c>
      <c r="J46" s="23">
        <f t="shared" si="2"/>
        <v>731535</v>
      </c>
      <c r="K46" s="23">
        <f t="shared" si="2"/>
        <v>703587</v>
      </c>
      <c r="L46" s="23">
        <f t="shared" si="2"/>
        <v>732922</v>
      </c>
      <c r="M46" s="23">
        <f>SUM(M40:M44)</f>
        <v>682582</v>
      </c>
      <c r="N46" s="23">
        <f>SUM(N40:N44)</f>
        <v>738401</v>
      </c>
      <c r="O46" s="42">
        <f>SUM(C46:N46)/12</f>
        <v>716606.4166666666</v>
      </c>
    </row>
    <row r="47" ht="12.75">
      <c r="O47" s="43" t="s">
        <v>22</v>
      </c>
    </row>
    <row r="49" spans="13:14" ht="12.75">
      <c r="M49" s="43" t="s">
        <v>22</v>
      </c>
      <c r="N49" s="43" t="s">
        <v>22</v>
      </c>
    </row>
    <row r="50" ht="12.75">
      <c r="N50" s="44" t="s">
        <v>22</v>
      </c>
    </row>
  </sheetData>
  <sheetProtection/>
  <mergeCells count="9">
    <mergeCell ref="B36:O36"/>
    <mergeCell ref="B37:O37"/>
    <mergeCell ref="B5:O5"/>
    <mergeCell ref="B6:O6"/>
    <mergeCell ref="B7:O7"/>
    <mergeCell ref="B20:O20"/>
    <mergeCell ref="B35:O35"/>
    <mergeCell ref="B21:O21"/>
    <mergeCell ref="B22:O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P50"/>
  <sheetViews>
    <sheetView zoomScale="84" zoomScaleNormal="84" zoomScalePageLayoutView="0" workbookViewId="0" topLeftCell="A1">
      <selection activeCell="A1" sqref="A1"/>
    </sheetView>
  </sheetViews>
  <sheetFormatPr defaultColWidth="11.421875" defaultRowHeight="12.75"/>
  <cols>
    <col min="2" max="2" width="33.421875" style="0" customWidth="1"/>
    <col min="15" max="15" width="14.140625" style="0" bestFit="1" customWidth="1"/>
  </cols>
  <sheetData>
    <row r="5" spans="2:15" ht="20.25">
      <c r="B5" s="72" t="s">
        <v>27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15" s="30" customFormat="1" ht="15" customHeight="1">
      <c r="B6" s="70" t="s">
        <v>19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ht="18">
      <c r="B7" s="71" t="s">
        <v>24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4" ht="16.5" thickBo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5" ht="15.75" thickBot="1">
      <c r="B9" s="3" t="s">
        <v>0</v>
      </c>
      <c r="C9" s="4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6" t="s">
        <v>12</v>
      </c>
      <c r="O9" s="6" t="s">
        <v>18</v>
      </c>
    </row>
    <row r="10" spans="2:15" ht="14.25">
      <c r="B10" s="7" t="s">
        <v>13</v>
      </c>
      <c r="C10" s="18">
        <v>1233</v>
      </c>
      <c r="D10" s="18">
        <v>1267</v>
      </c>
      <c r="E10" s="18">
        <v>1280</v>
      </c>
      <c r="F10" s="18">
        <v>1192</v>
      </c>
      <c r="G10" s="18">
        <v>1208</v>
      </c>
      <c r="H10" s="18">
        <v>1224</v>
      </c>
      <c r="I10" s="18">
        <v>1229</v>
      </c>
      <c r="J10" s="18">
        <v>1231</v>
      </c>
      <c r="K10" s="18">
        <v>1279</v>
      </c>
      <c r="L10" s="18">
        <v>1282</v>
      </c>
      <c r="M10" s="18">
        <v>1489</v>
      </c>
      <c r="N10" s="18">
        <v>1290</v>
      </c>
      <c r="O10" s="31">
        <f>SUM(C10:N10)/12</f>
        <v>1267</v>
      </c>
    </row>
    <row r="11" spans="2:16" ht="14.25">
      <c r="B11" s="8" t="s">
        <v>14</v>
      </c>
      <c r="C11" s="15">
        <v>4199</v>
      </c>
      <c r="D11" s="15">
        <v>4233</v>
      </c>
      <c r="E11" s="15">
        <v>4239</v>
      </c>
      <c r="F11" s="15">
        <v>4346</v>
      </c>
      <c r="G11" s="15">
        <v>4299</v>
      </c>
      <c r="H11" s="15">
        <v>4270</v>
      </c>
      <c r="I11" s="15">
        <v>4348</v>
      </c>
      <c r="J11" s="15">
        <v>4380</v>
      </c>
      <c r="K11" s="15">
        <v>4441</v>
      </c>
      <c r="L11" s="15">
        <v>4497</v>
      </c>
      <c r="M11" s="15">
        <v>4726</v>
      </c>
      <c r="N11" s="15">
        <v>4781</v>
      </c>
      <c r="O11" s="32">
        <f>SUM(C11:N11)/12</f>
        <v>4396.583333333333</v>
      </c>
      <c r="P11" s="1"/>
    </row>
    <row r="12" spans="2:16" ht="14.25">
      <c r="B12" s="8" t="s">
        <v>15</v>
      </c>
      <c r="C12" s="15">
        <v>3143</v>
      </c>
      <c r="D12" s="15">
        <v>3170</v>
      </c>
      <c r="E12" s="15">
        <v>3144</v>
      </c>
      <c r="F12" s="15">
        <v>3160</v>
      </c>
      <c r="G12" s="15">
        <v>3199</v>
      </c>
      <c r="H12" s="15">
        <v>3156</v>
      </c>
      <c r="I12" s="15">
        <v>3228</v>
      </c>
      <c r="J12" s="15">
        <v>3194</v>
      </c>
      <c r="K12" s="15">
        <v>3248</v>
      </c>
      <c r="L12" s="15">
        <v>3320</v>
      </c>
      <c r="M12" s="15">
        <v>3331</v>
      </c>
      <c r="N12" s="15">
        <v>3332</v>
      </c>
      <c r="O12" s="32">
        <f>SUM(C12:N12)/12</f>
        <v>3218.75</v>
      </c>
      <c r="P12" s="2"/>
    </row>
    <row r="13" spans="2:15" ht="14.25">
      <c r="B13" s="8" t="s">
        <v>16</v>
      </c>
      <c r="C13" s="15">
        <v>73130</v>
      </c>
      <c r="D13" s="15">
        <v>73843</v>
      </c>
      <c r="E13" s="15">
        <v>75108</v>
      </c>
      <c r="F13" s="15">
        <v>75953</v>
      </c>
      <c r="G13" s="15">
        <v>76777</v>
      </c>
      <c r="H13" s="15">
        <v>77545</v>
      </c>
      <c r="I13" s="15">
        <v>79101</v>
      </c>
      <c r="J13" s="15">
        <v>79665</v>
      </c>
      <c r="K13" s="15">
        <v>80866</v>
      </c>
      <c r="L13" s="15">
        <v>81601</v>
      </c>
      <c r="M13" s="15">
        <v>82758</v>
      </c>
      <c r="N13" s="15">
        <v>83605</v>
      </c>
      <c r="O13" s="32">
        <f>SUM(C13:N13)/12</f>
        <v>78329.33333333333</v>
      </c>
    </row>
    <row r="14" spans="2:15" ht="15" thickBot="1">
      <c r="B14" s="9" t="s">
        <v>17</v>
      </c>
      <c r="C14" s="16">
        <v>813126</v>
      </c>
      <c r="D14" s="16">
        <v>816657</v>
      </c>
      <c r="E14" s="16">
        <v>820748</v>
      </c>
      <c r="F14" s="16">
        <v>821726</v>
      </c>
      <c r="G14" s="16">
        <v>826508</v>
      </c>
      <c r="H14" s="16">
        <v>829228</v>
      </c>
      <c r="I14" s="16">
        <v>836788</v>
      </c>
      <c r="J14" s="16">
        <v>841827</v>
      </c>
      <c r="K14" s="16">
        <v>847670</v>
      </c>
      <c r="L14" s="16">
        <v>849771</v>
      </c>
      <c r="M14" s="16">
        <v>853679</v>
      </c>
      <c r="N14" s="16">
        <v>858231</v>
      </c>
      <c r="O14" s="28">
        <f>SUM(C14:N14)/12</f>
        <v>834663.25</v>
      </c>
    </row>
    <row r="15" spans="2:14" ht="15" thickBot="1">
      <c r="B15" s="1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2:15" ht="16.5" thickBot="1">
      <c r="B16" s="11" t="s">
        <v>18</v>
      </c>
      <c r="C16" s="24">
        <f aca="true" t="shared" si="0" ref="C16:L16">SUM(C10:C15)</f>
        <v>894831</v>
      </c>
      <c r="D16" s="24">
        <f t="shared" si="0"/>
        <v>899170</v>
      </c>
      <c r="E16" s="24">
        <f t="shared" si="0"/>
        <v>904519</v>
      </c>
      <c r="F16" s="24">
        <f t="shared" si="0"/>
        <v>906377</v>
      </c>
      <c r="G16" s="24">
        <f t="shared" si="0"/>
        <v>911991</v>
      </c>
      <c r="H16" s="24">
        <f t="shared" si="0"/>
        <v>915423</v>
      </c>
      <c r="I16" s="24">
        <f t="shared" si="0"/>
        <v>924694</v>
      </c>
      <c r="J16" s="24">
        <f t="shared" si="0"/>
        <v>930297</v>
      </c>
      <c r="K16" s="24">
        <f t="shared" si="0"/>
        <v>937504</v>
      </c>
      <c r="L16" s="24">
        <f t="shared" si="0"/>
        <v>940471</v>
      </c>
      <c r="M16" s="24">
        <f>SUM(M10:M14)</f>
        <v>945983</v>
      </c>
      <c r="N16" s="24">
        <f>SUM(N10:N14)</f>
        <v>951239</v>
      </c>
      <c r="O16" s="41">
        <f>SUM(C16:N16)/12</f>
        <v>921874.9166666666</v>
      </c>
    </row>
    <row r="19" spans="13:14" ht="12.75">
      <c r="M19" s="43" t="s">
        <v>22</v>
      </c>
      <c r="N19" s="43" t="s">
        <v>22</v>
      </c>
    </row>
    <row r="20" spans="2:15" ht="20.25">
      <c r="B20" s="72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2:15" ht="20.25">
      <c r="B21" s="72" t="s">
        <v>20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2:15" ht="18">
      <c r="B22" s="71" t="s">
        <v>24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4" ht="16.5" thickBo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5" ht="15.75" thickBot="1">
      <c r="B24" s="3" t="s">
        <v>0</v>
      </c>
      <c r="C24" s="4" t="s">
        <v>1</v>
      </c>
      <c r="D24" s="5" t="s">
        <v>2</v>
      </c>
      <c r="E24" s="5" t="s">
        <v>3</v>
      </c>
      <c r="F24" s="5" t="s">
        <v>4</v>
      </c>
      <c r="G24" s="5" t="s">
        <v>5</v>
      </c>
      <c r="H24" s="17" t="s">
        <v>6</v>
      </c>
      <c r="I24" s="5" t="s">
        <v>7</v>
      </c>
      <c r="J24" s="5" t="s">
        <v>8</v>
      </c>
      <c r="K24" s="5" t="s">
        <v>9</v>
      </c>
      <c r="L24" s="5" t="s">
        <v>10</v>
      </c>
      <c r="M24" s="5" t="s">
        <v>11</v>
      </c>
      <c r="N24" s="6" t="s">
        <v>12</v>
      </c>
      <c r="O24" s="6" t="s">
        <v>18</v>
      </c>
    </row>
    <row r="25" spans="2:15" ht="14.25">
      <c r="B25" s="7" t="s">
        <v>13</v>
      </c>
      <c r="C25" s="18">
        <v>846</v>
      </c>
      <c r="D25" s="18">
        <v>854</v>
      </c>
      <c r="E25" s="18">
        <v>871</v>
      </c>
      <c r="F25" s="18">
        <v>861</v>
      </c>
      <c r="G25" s="18">
        <v>853</v>
      </c>
      <c r="H25" s="18">
        <v>856</v>
      </c>
      <c r="I25" s="18">
        <v>853</v>
      </c>
      <c r="J25" s="18">
        <v>856</v>
      </c>
      <c r="K25" s="18">
        <v>836</v>
      </c>
      <c r="L25" s="18">
        <v>854</v>
      </c>
      <c r="M25" s="18">
        <v>856</v>
      </c>
      <c r="N25" s="18">
        <v>866</v>
      </c>
      <c r="O25" s="31">
        <f>SUM(C25:N25)/12</f>
        <v>855.1666666666666</v>
      </c>
    </row>
    <row r="26" spans="2:15" ht="14.25">
      <c r="B26" s="8" t="s">
        <v>14</v>
      </c>
      <c r="C26" s="15">
        <v>4086</v>
      </c>
      <c r="D26" s="15">
        <v>4139</v>
      </c>
      <c r="E26" s="15">
        <v>4227</v>
      </c>
      <c r="F26" s="15">
        <v>4153</v>
      </c>
      <c r="G26" s="15">
        <v>4057</v>
      </c>
      <c r="H26" s="15">
        <v>4066</v>
      </c>
      <c r="I26" s="15">
        <v>4077</v>
      </c>
      <c r="J26" s="15">
        <v>4072</v>
      </c>
      <c r="K26" s="15">
        <v>4102</v>
      </c>
      <c r="L26" s="15">
        <v>4173</v>
      </c>
      <c r="M26" s="15">
        <v>4226</v>
      </c>
      <c r="N26" s="15">
        <v>4280</v>
      </c>
      <c r="O26" s="32">
        <f>SUM(C26:N26)/12</f>
        <v>4138.166666666667</v>
      </c>
    </row>
    <row r="27" spans="2:15" ht="14.25">
      <c r="B27" s="8" t="s">
        <v>15</v>
      </c>
      <c r="C27" s="15">
        <v>4440</v>
      </c>
      <c r="D27" s="15">
        <v>4496</v>
      </c>
      <c r="E27" s="15">
        <v>4541</v>
      </c>
      <c r="F27" s="15">
        <v>4473</v>
      </c>
      <c r="G27" s="15">
        <v>4512</v>
      </c>
      <c r="H27" s="15">
        <v>4629</v>
      </c>
      <c r="I27" s="15">
        <v>4847</v>
      </c>
      <c r="J27" s="15">
        <v>4846</v>
      </c>
      <c r="K27" s="15">
        <v>4826</v>
      </c>
      <c r="L27" s="15">
        <v>4838</v>
      </c>
      <c r="M27" s="15">
        <v>4442</v>
      </c>
      <c r="N27" s="15">
        <v>4443</v>
      </c>
      <c r="O27" s="32">
        <f>SUM(C27:N27)/12</f>
        <v>4611.083333333333</v>
      </c>
    </row>
    <row r="28" spans="2:15" ht="14.25">
      <c r="B28" s="8" t="s">
        <v>16</v>
      </c>
      <c r="C28" s="15">
        <v>34786</v>
      </c>
      <c r="D28" s="15">
        <v>34871</v>
      </c>
      <c r="E28" s="15">
        <v>35504</v>
      </c>
      <c r="F28" s="15">
        <v>35298</v>
      </c>
      <c r="G28" s="15">
        <v>34961</v>
      </c>
      <c r="H28" s="15">
        <v>36155</v>
      </c>
      <c r="I28" s="15">
        <v>36265</v>
      </c>
      <c r="J28" s="15">
        <v>36387</v>
      </c>
      <c r="K28" s="15">
        <v>36300</v>
      </c>
      <c r="L28" s="15">
        <v>36806</v>
      </c>
      <c r="M28" s="15">
        <v>37112</v>
      </c>
      <c r="N28" s="15">
        <v>37356</v>
      </c>
      <c r="O28" s="32">
        <f>SUM(C28:N28)/12</f>
        <v>35983.416666666664</v>
      </c>
    </row>
    <row r="29" spans="2:15" ht="15" thickBot="1">
      <c r="B29" s="9" t="s">
        <v>17</v>
      </c>
      <c r="C29" s="16">
        <v>577179</v>
      </c>
      <c r="D29" s="16">
        <v>579288</v>
      </c>
      <c r="E29" s="16">
        <v>587900</v>
      </c>
      <c r="F29" s="16">
        <v>583705</v>
      </c>
      <c r="G29" s="16">
        <v>562063</v>
      </c>
      <c r="H29" s="16">
        <v>563782</v>
      </c>
      <c r="I29" s="16">
        <v>565121</v>
      </c>
      <c r="J29" s="16">
        <v>567589</v>
      </c>
      <c r="K29" s="16">
        <v>563884</v>
      </c>
      <c r="L29" s="16">
        <v>574880</v>
      </c>
      <c r="M29" s="16">
        <v>578421</v>
      </c>
      <c r="N29" s="16">
        <v>583311</v>
      </c>
      <c r="O29" s="28">
        <f>SUM(C29:N29)/12</f>
        <v>573926.9166666666</v>
      </c>
    </row>
    <row r="30" spans="2:14" ht="15" thickBot="1">
      <c r="B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2:15" ht="16.5" thickBot="1">
      <c r="B31" s="11" t="s">
        <v>18</v>
      </c>
      <c r="C31" s="24">
        <f aca="true" t="shared" si="1" ref="C31:I31">SUM(C25:C30)</f>
        <v>621337</v>
      </c>
      <c r="D31" s="24">
        <f t="shared" si="1"/>
        <v>623648</v>
      </c>
      <c r="E31" s="24">
        <f t="shared" si="1"/>
        <v>633043</v>
      </c>
      <c r="F31" s="24">
        <f t="shared" si="1"/>
        <v>628490</v>
      </c>
      <c r="G31" s="24">
        <f t="shared" si="1"/>
        <v>606446</v>
      </c>
      <c r="H31" s="24">
        <f t="shared" si="1"/>
        <v>609488</v>
      </c>
      <c r="I31" s="14">
        <f t="shared" si="1"/>
        <v>611163</v>
      </c>
      <c r="J31" s="14">
        <f>SUM(J25:J30)</f>
        <v>613750</v>
      </c>
      <c r="K31" s="14">
        <f>SUM(K25:K30)</f>
        <v>609948</v>
      </c>
      <c r="L31" s="14">
        <f>SUM(L25:L30)</f>
        <v>621551</v>
      </c>
      <c r="M31" s="14">
        <f>SUM(M25:M29)</f>
        <v>625057</v>
      </c>
      <c r="N31" s="14">
        <f>SUM(N25:N29)</f>
        <v>630256</v>
      </c>
      <c r="O31" s="42">
        <f>SUM(C31:N31)/12</f>
        <v>619514.75</v>
      </c>
    </row>
    <row r="34" spans="13:14" ht="12.75">
      <c r="M34" s="43" t="s">
        <v>22</v>
      </c>
      <c r="N34" s="43" t="s">
        <v>22</v>
      </c>
    </row>
    <row r="35" spans="2:15" ht="20.25">
      <c r="B35" s="72" t="s">
        <v>27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2:15" ht="20.25">
      <c r="B36" s="72" t="s">
        <v>21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2:15" ht="18">
      <c r="B37" s="71" t="s">
        <v>24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ht="13.5" thickBot="1"/>
    <row r="39" spans="2:15" ht="15.75" thickBot="1">
      <c r="B39" s="3" t="s">
        <v>0</v>
      </c>
      <c r="C39" s="4" t="s">
        <v>1</v>
      </c>
      <c r="D39" s="5" t="s">
        <v>2</v>
      </c>
      <c r="E39" s="5" t="s">
        <v>3</v>
      </c>
      <c r="F39" s="5" t="s">
        <v>4</v>
      </c>
      <c r="G39" s="5" t="s">
        <v>5</v>
      </c>
      <c r="H39" s="5" t="s">
        <v>6</v>
      </c>
      <c r="I39" s="5" t="s">
        <v>7</v>
      </c>
      <c r="J39" s="5" t="s">
        <v>8</v>
      </c>
      <c r="K39" s="5" t="s">
        <v>9</v>
      </c>
      <c r="L39" s="5" t="s">
        <v>10</v>
      </c>
      <c r="M39" s="5" t="s">
        <v>11</v>
      </c>
      <c r="N39" s="6" t="s">
        <v>12</v>
      </c>
      <c r="O39" s="6" t="s">
        <v>18</v>
      </c>
    </row>
    <row r="40" spans="2:15" ht="14.25">
      <c r="B40" s="7" t="s">
        <v>13</v>
      </c>
      <c r="C40" s="20">
        <v>1896</v>
      </c>
      <c r="D40" s="20">
        <v>1928</v>
      </c>
      <c r="E40" s="20">
        <v>1943</v>
      </c>
      <c r="F40" s="20">
        <v>1916</v>
      </c>
      <c r="G40" s="20">
        <v>1922</v>
      </c>
      <c r="H40" s="20">
        <v>1911</v>
      </c>
      <c r="I40" s="20">
        <v>1921</v>
      </c>
      <c r="J40" s="20">
        <v>1926</v>
      </c>
      <c r="K40" s="20">
        <v>1919</v>
      </c>
      <c r="L40" s="20">
        <v>1917</v>
      </c>
      <c r="M40" s="20">
        <v>1983</v>
      </c>
      <c r="N40" s="20">
        <v>1967</v>
      </c>
      <c r="O40" s="31">
        <f>SUM(C40:N40)/12</f>
        <v>1929.0833333333333</v>
      </c>
    </row>
    <row r="41" spans="2:15" ht="14.25">
      <c r="B41" s="8" t="s">
        <v>14</v>
      </c>
      <c r="C41" s="21">
        <v>2967</v>
      </c>
      <c r="D41" s="21">
        <v>3080</v>
      </c>
      <c r="E41" s="21">
        <v>3098</v>
      </c>
      <c r="F41" s="21">
        <v>3238</v>
      </c>
      <c r="G41" s="21">
        <v>3321</v>
      </c>
      <c r="H41" s="21">
        <v>3257</v>
      </c>
      <c r="I41" s="21">
        <v>3281</v>
      </c>
      <c r="J41" s="21">
        <v>3366</v>
      </c>
      <c r="K41" s="21">
        <v>3277</v>
      </c>
      <c r="L41" s="21">
        <v>3331</v>
      </c>
      <c r="M41" s="21">
        <v>3301</v>
      </c>
      <c r="N41" s="21">
        <v>3358</v>
      </c>
      <c r="O41" s="32">
        <f>SUM(C41:N41)/12</f>
        <v>3239.5833333333335</v>
      </c>
    </row>
    <row r="42" spans="2:15" ht="14.25">
      <c r="B42" s="8" t="s">
        <v>15</v>
      </c>
      <c r="C42" s="21">
        <v>5258</v>
      </c>
      <c r="D42" s="21">
        <v>5374</v>
      </c>
      <c r="E42" s="21">
        <v>5477</v>
      </c>
      <c r="F42" s="21">
        <v>5581</v>
      </c>
      <c r="G42" s="21">
        <v>5532</v>
      </c>
      <c r="H42" s="21">
        <v>5479</v>
      </c>
      <c r="I42" s="21">
        <v>5453</v>
      </c>
      <c r="J42" s="21">
        <v>5602</v>
      </c>
      <c r="K42" s="21">
        <v>5557</v>
      </c>
      <c r="L42" s="21">
        <v>5690</v>
      </c>
      <c r="M42" s="21">
        <v>5757</v>
      </c>
      <c r="N42" s="21">
        <v>5602</v>
      </c>
      <c r="O42" s="32">
        <f>SUM(C42:N42)/12</f>
        <v>5530.166666666667</v>
      </c>
    </row>
    <row r="43" spans="2:15" ht="14.25">
      <c r="B43" s="8" t="s">
        <v>16</v>
      </c>
      <c r="C43" s="21">
        <v>65381</v>
      </c>
      <c r="D43" s="21">
        <v>65293</v>
      </c>
      <c r="E43" s="21">
        <v>66250</v>
      </c>
      <c r="F43" s="21">
        <v>64554</v>
      </c>
      <c r="G43" s="21">
        <v>65827</v>
      </c>
      <c r="H43" s="21">
        <v>64907</v>
      </c>
      <c r="I43" s="21">
        <v>65438</v>
      </c>
      <c r="J43" s="21">
        <v>64326</v>
      </c>
      <c r="K43" s="21">
        <v>64332</v>
      </c>
      <c r="L43" s="21">
        <v>64827</v>
      </c>
      <c r="M43" s="21">
        <v>64271</v>
      </c>
      <c r="N43" s="21">
        <v>66380</v>
      </c>
      <c r="O43" s="32">
        <f>SUM(C43:N43)/12</f>
        <v>65148.833333333336</v>
      </c>
    </row>
    <row r="44" spans="2:15" ht="15" thickBot="1">
      <c r="B44" s="9" t="s">
        <v>17</v>
      </c>
      <c r="C44" s="22">
        <v>606891</v>
      </c>
      <c r="D44" s="22">
        <v>596847</v>
      </c>
      <c r="E44" s="22">
        <v>613399</v>
      </c>
      <c r="F44" s="22">
        <v>603300</v>
      </c>
      <c r="G44" s="22">
        <v>608874</v>
      </c>
      <c r="H44" s="22">
        <v>607240</v>
      </c>
      <c r="I44" s="22">
        <v>617490</v>
      </c>
      <c r="J44" s="22">
        <v>613263</v>
      </c>
      <c r="K44" s="22">
        <v>614920</v>
      </c>
      <c r="L44" s="22">
        <v>624786</v>
      </c>
      <c r="M44" s="22">
        <v>613753</v>
      </c>
      <c r="N44" s="22">
        <v>652344</v>
      </c>
      <c r="O44" s="28">
        <f>SUM(C44:N44)/12</f>
        <v>614425.5833333334</v>
      </c>
    </row>
    <row r="45" spans="2:14" ht="15" thickBot="1">
      <c r="B45" s="10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2:15" ht="16.5" thickBot="1">
      <c r="B46" s="11" t="s">
        <v>18</v>
      </c>
      <c r="C46" s="23">
        <f aca="true" t="shared" si="2" ref="C46:L46">SUM(C40:C45)</f>
        <v>682393</v>
      </c>
      <c r="D46" s="23">
        <f t="shared" si="2"/>
        <v>672522</v>
      </c>
      <c r="E46" s="23">
        <f t="shared" si="2"/>
        <v>690167</v>
      </c>
      <c r="F46" s="23">
        <f t="shared" si="2"/>
        <v>678589</v>
      </c>
      <c r="G46" s="23">
        <f t="shared" si="2"/>
        <v>685476</v>
      </c>
      <c r="H46" s="23">
        <f t="shared" si="2"/>
        <v>682794</v>
      </c>
      <c r="I46" s="23">
        <f t="shared" si="2"/>
        <v>693583</v>
      </c>
      <c r="J46" s="23">
        <f t="shared" si="2"/>
        <v>688483</v>
      </c>
      <c r="K46" s="23">
        <f t="shared" si="2"/>
        <v>690005</v>
      </c>
      <c r="L46" s="23">
        <f t="shared" si="2"/>
        <v>700551</v>
      </c>
      <c r="M46" s="23">
        <f>SUM(M40:M44)</f>
        <v>689065</v>
      </c>
      <c r="N46" s="23">
        <f>SUM(N40:N44)</f>
        <v>729651</v>
      </c>
      <c r="O46" s="42">
        <f>SUM(C46:N46)/12</f>
        <v>690273.25</v>
      </c>
    </row>
    <row r="47" ht="12.75">
      <c r="O47" s="43" t="s">
        <v>22</v>
      </c>
    </row>
    <row r="49" spans="13:14" ht="12.75">
      <c r="M49" s="43" t="s">
        <v>22</v>
      </c>
      <c r="N49" s="43" t="s">
        <v>22</v>
      </c>
    </row>
    <row r="50" ht="12.75">
      <c r="N50" s="44" t="s">
        <v>22</v>
      </c>
    </row>
  </sheetData>
  <sheetProtection/>
  <mergeCells count="9">
    <mergeCell ref="B36:O36"/>
    <mergeCell ref="B37:O37"/>
    <mergeCell ref="B5:O5"/>
    <mergeCell ref="B20:O20"/>
    <mergeCell ref="B35:O35"/>
    <mergeCell ref="B6:O6"/>
    <mergeCell ref="B7:O7"/>
    <mergeCell ref="B21:O21"/>
    <mergeCell ref="B22:O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2006-11-08T15:45:29Z</dcterms:created>
  <dcterms:modified xsi:type="dcterms:W3CDTF">2019-07-15T16:32:07Z</dcterms:modified>
  <cp:category/>
  <cp:version/>
  <cp:contentType/>
  <cp:contentStatus/>
</cp:coreProperties>
</file>