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45" activeTab="3"/>
  </bookViews>
  <sheets>
    <sheet name="EDENORTE" sheetId="1" r:id="rId1"/>
    <sheet name="EDESUR" sheetId="2" r:id="rId2"/>
    <sheet name="EDEESTE" sheetId="3" r:id="rId3"/>
    <sheet name="IMPORTES FACTURADOS-EDES-2017" sheetId="4" r:id="rId4"/>
  </sheets>
  <definedNames/>
  <calcPr fullCalcOnLoad="1"/>
</workbook>
</file>

<file path=xl/sharedStrings.xml><?xml version="1.0" encoding="utf-8"?>
<sst xmlns="http://schemas.openxmlformats.org/spreadsheetml/2006/main" count="132" uniqueCount="24">
  <si>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</si>
  <si>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</si>
  <si>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</si>
  <si>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</si>
  <si>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</si>
  <si>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</si>
  <si>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</si>
  <si>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</si>
  <si>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</si>
  <si>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</si>
  <si>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</si>
  <si>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</si>
  <si>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</si>
  <si>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</si>
  <si>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</si>
  <si>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</si>
  <si>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</si>
  <si>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</si>
  <si>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</si>
  <si>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</si>
  <si>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</si>
  <si>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</si>
  <si>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</si>
  <si>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>IMPORTE FACTURADO (MMRD$) AÑO 2017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</si>
</sst>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#,##0.0"/>
  </numFmts>
  <fonts count="39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14" fontId="2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92" fontId="2" fillId="34" borderId="16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92" fontId="2" fillId="34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171" fontId="3" fillId="0" borderId="0" xfId="47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171" fontId="3" fillId="0" borderId="11" xfId="47" applyFont="1" applyBorder="1" applyAlignment="1">
      <alignment/>
    </xf>
    <xf numFmtId="171" fontId="3" fillId="0" borderId="0" xfId="47" applyFont="1" applyAlignment="1">
      <alignment/>
    </xf>
    <xf numFmtId="2" fontId="3" fillId="0" borderId="11" xfId="0" applyNumberFormat="1" applyFont="1" applyBorder="1" applyAlignment="1">
      <alignment/>
    </xf>
    <xf numFmtId="171" fontId="3" fillId="0" borderId="14" xfId="47" applyFont="1" applyBorder="1" applyAlignment="1">
      <alignment/>
    </xf>
    <xf numFmtId="2" fontId="3" fillId="0" borderId="14" xfId="0" applyNumberFormat="1" applyFont="1" applyBorder="1" applyAlignment="1">
      <alignment/>
    </xf>
    <xf numFmtId="171" fontId="3" fillId="0" borderId="15" xfId="47" applyFont="1" applyBorder="1" applyAlignment="1">
      <alignment/>
    </xf>
    <xf numFmtId="2" fontId="3" fillId="0" borderId="15" xfId="0" applyNumberFormat="1" applyFont="1" applyBorder="1" applyAlignment="1">
      <alignment/>
    </xf>
    <xf numFmtId="171" fontId="3" fillId="0" borderId="19" xfId="47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1" zoomScaleNormal="91" zoomScalePageLayoutView="0" workbookViewId="0" topLeftCell="A1">
      <selection activeCell="K18" sqref="K18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3" width="11.140625" style="0" customWidth="1"/>
    <col min="4" max="4" width="10.28125" style="0" customWidth="1"/>
    <col min="5" max="5" width="9.57421875" style="0" customWidth="1"/>
    <col min="6" max="6" width="9.8515625" style="0" customWidth="1"/>
    <col min="7" max="7" width="10.00390625" style="0" customWidth="1"/>
    <col min="8" max="11" width="9.421875" style="0" customWidth="1"/>
    <col min="12" max="12" width="10.8515625" style="0" customWidth="1"/>
    <col min="13" max="13" width="11.421875" style="0" customWidth="1"/>
    <col min="14" max="14" width="10.57421875" style="0" customWidth="1"/>
    <col min="15" max="15" width="11.00390625" style="0" bestFit="1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48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70.70283964000001</v>
      </c>
      <c r="D8" s="9">
        <v>68.20276442000001</v>
      </c>
      <c r="E8" s="9">
        <v>62.17766189999999</v>
      </c>
      <c r="F8" s="40">
        <v>69.34</v>
      </c>
      <c r="G8" s="41">
        <v>68.81582991999998</v>
      </c>
      <c r="H8" s="42">
        <v>68.57382666</v>
      </c>
      <c r="I8" s="30">
        <v>68.60213881000001</v>
      </c>
      <c r="J8" s="24">
        <v>71.27420724</v>
      </c>
      <c r="K8" s="9">
        <v>72.40859693000002</v>
      </c>
      <c r="L8" s="9"/>
      <c r="M8" s="9"/>
      <c r="N8" s="9"/>
      <c r="O8" s="10">
        <f>SUM(C8:N8)</f>
        <v>620.09786552</v>
      </c>
    </row>
    <row r="9" spans="1:15" ht="14.25">
      <c r="A9" s="3"/>
      <c r="B9" s="11" t="s">
        <v>15</v>
      </c>
      <c r="C9" s="9">
        <v>164.71985398999996</v>
      </c>
      <c r="D9" s="9">
        <v>166.58255069000003</v>
      </c>
      <c r="E9" s="9">
        <v>172.37427426000005</v>
      </c>
      <c r="F9" s="43">
        <v>183.87</v>
      </c>
      <c r="G9" s="41">
        <v>175.52683757</v>
      </c>
      <c r="H9" s="44">
        <v>183.97661885000005</v>
      </c>
      <c r="I9" s="30">
        <v>189.42481859000003</v>
      </c>
      <c r="J9" s="24">
        <v>188.35906325000002</v>
      </c>
      <c r="K9" s="9">
        <v>197.25062330999995</v>
      </c>
      <c r="L9" s="9"/>
      <c r="M9" s="9"/>
      <c r="N9" s="9"/>
      <c r="O9" s="9">
        <f>SUM(C9:N9)</f>
        <v>1622.08464051</v>
      </c>
    </row>
    <row r="10" spans="2:15" ht="14.25">
      <c r="B10" s="11" t="s">
        <v>16</v>
      </c>
      <c r="C10" s="9">
        <v>473.0568013399997</v>
      </c>
      <c r="D10" s="9">
        <v>452.97289348000015</v>
      </c>
      <c r="E10" s="9">
        <v>452.68211386999985</v>
      </c>
      <c r="F10" s="43">
        <v>494.12</v>
      </c>
      <c r="G10" s="41">
        <v>488.8767570299999</v>
      </c>
      <c r="H10" s="44">
        <v>527.9844821899999</v>
      </c>
      <c r="I10" s="30">
        <v>517.19146874</v>
      </c>
      <c r="J10" s="24">
        <v>544.3094333199999</v>
      </c>
      <c r="K10" s="9">
        <v>532.01421109</v>
      </c>
      <c r="L10" s="9"/>
      <c r="M10" s="9"/>
      <c r="N10" s="9"/>
      <c r="O10" s="9">
        <f>SUM(C10:N10)</f>
        <v>4483.208161059999</v>
      </c>
    </row>
    <row r="11" spans="2:15" ht="14.25">
      <c r="B11" s="11" t="s">
        <v>17</v>
      </c>
      <c r="C11" s="9">
        <v>295.74597102999996</v>
      </c>
      <c r="D11" s="9">
        <v>278.90556959000014</v>
      </c>
      <c r="E11" s="9">
        <v>311.89727075999997</v>
      </c>
      <c r="F11" s="43">
        <v>300.77</v>
      </c>
      <c r="G11" s="41">
        <v>298.1564420399999</v>
      </c>
      <c r="H11" s="44">
        <v>345.53370299000005</v>
      </c>
      <c r="I11" s="30">
        <v>348.37391823</v>
      </c>
      <c r="J11" s="24">
        <v>370.10203069999983</v>
      </c>
      <c r="K11" s="9">
        <v>370.02488037</v>
      </c>
      <c r="L11" s="9"/>
      <c r="M11" s="9"/>
      <c r="N11" s="9"/>
      <c r="O11" s="9">
        <f>SUM(C11:N11)</f>
        <v>2919.5097857100004</v>
      </c>
    </row>
    <row r="12" spans="2:15" ht="15" thickBot="1">
      <c r="B12" s="13" t="s">
        <v>18</v>
      </c>
      <c r="C12" s="14">
        <v>799.8533524199969</v>
      </c>
      <c r="D12" s="14">
        <v>740.8183800600008</v>
      </c>
      <c r="E12" s="14">
        <v>744.0565058100071</v>
      </c>
      <c r="F12" s="45">
        <v>798.23</v>
      </c>
      <c r="G12" s="41">
        <v>805.6704350699977</v>
      </c>
      <c r="H12" s="46">
        <v>937.1849494299964</v>
      </c>
      <c r="I12" s="31">
        <v>970.837945830002</v>
      </c>
      <c r="J12" s="25">
        <v>1038.3387614099947</v>
      </c>
      <c r="K12" s="14">
        <v>1039.4414151999977</v>
      </c>
      <c r="L12" s="14"/>
      <c r="M12" s="14"/>
      <c r="N12" s="14"/>
      <c r="O12" s="14">
        <f>SUM(C12:N12)</f>
        <v>7874.431745229995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1804.0788184199964</v>
      </c>
      <c r="D14" s="19">
        <f t="shared" si="0"/>
        <v>1707.4821582400011</v>
      </c>
      <c r="E14" s="19">
        <f t="shared" si="0"/>
        <v>1743.1878266000072</v>
      </c>
      <c r="F14" s="19">
        <f t="shared" si="0"/>
        <v>1846.33</v>
      </c>
      <c r="G14" s="19">
        <f t="shared" si="0"/>
        <v>1837.0463016299975</v>
      </c>
      <c r="H14" s="19">
        <f t="shared" si="0"/>
        <v>2063.2535801199965</v>
      </c>
      <c r="I14" s="19">
        <f t="shared" si="0"/>
        <v>2094.430290200002</v>
      </c>
      <c r="J14" s="19">
        <f t="shared" si="0"/>
        <v>2212.383495919995</v>
      </c>
      <c r="K14" s="19">
        <f t="shared" si="0"/>
        <v>2211.1397268999976</v>
      </c>
      <c r="L14" s="19">
        <f t="shared" si="0"/>
        <v>0</v>
      </c>
      <c r="M14" s="19">
        <f t="shared" si="0"/>
        <v>0</v>
      </c>
      <c r="N14" s="19">
        <f>SUM(N8:N12)</f>
        <v>0</v>
      </c>
      <c r="O14" s="19">
        <f>SUM(O8:O12)</f>
        <v>17519.332198029995</v>
      </c>
    </row>
    <row r="16" spans="3:8" ht="12.75">
      <c r="C16" s="38"/>
      <c r="D16" s="38"/>
      <c r="E16" s="38"/>
      <c r="F16" s="39"/>
      <c r="G16" s="39"/>
      <c r="H16" s="38"/>
    </row>
    <row r="17" spans="3:9" ht="12.75">
      <c r="C17" s="38"/>
      <c r="D17" s="38"/>
      <c r="E17" s="38"/>
      <c r="F17" s="39"/>
      <c r="G17" s="39"/>
      <c r="H17" s="39"/>
      <c r="I17" s="39"/>
    </row>
    <row r="18" spans="3:9" ht="12.75">
      <c r="C18" s="38"/>
      <c r="D18" s="38"/>
      <c r="E18" s="38"/>
      <c r="F18" s="39"/>
      <c r="G18" s="39"/>
      <c r="H18" s="39"/>
      <c r="I18" s="39"/>
    </row>
    <row r="19" spans="3:9" ht="12.75">
      <c r="C19" s="38"/>
      <c r="D19" s="38"/>
      <c r="E19" s="38"/>
      <c r="F19" s="39"/>
      <c r="G19" s="39"/>
      <c r="H19" s="39"/>
      <c r="I19" s="39"/>
    </row>
    <row r="20" spans="3:9" ht="12.75">
      <c r="C20" s="38"/>
      <c r="D20" s="38"/>
      <c r="E20" s="38"/>
      <c r="F20" s="39"/>
      <c r="G20" s="39"/>
      <c r="H20" s="39"/>
      <c r="I20" s="39"/>
    </row>
    <row r="21" spans="7:9" ht="12.75">
      <c r="G21" s="39"/>
      <c r="H21" s="39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zoomScale="82" zoomScaleNormal="82" zoomScalePageLayoutView="0" workbookViewId="0" topLeftCell="A1">
      <selection activeCell="K22" sqref="K22"/>
    </sheetView>
  </sheetViews>
  <sheetFormatPr defaultColWidth="11.421875" defaultRowHeight="12.75"/>
  <cols>
    <col min="2" max="2" width="17.7109375" style="0" customWidth="1"/>
    <col min="4" max="4" width="9.8515625" style="0" customWidth="1"/>
    <col min="5" max="5" width="10.57421875" style="0" customWidth="1"/>
    <col min="6" max="6" width="13.00390625" style="0" customWidth="1"/>
    <col min="7" max="7" width="13.7109375" style="0" customWidth="1"/>
    <col min="11" max="11" width="13.140625" style="0" customWidth="1"/>
    <col min="13" max="13" width="11.421875" style="0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52.899684859999994</v>
      </c>
      <c r="D8" s="9">
        <v>54.78</v>
      </c>
      <c r="E8" s="9">
        <v>97.68031431</v>
      </c>
      <c r="F8" s="28">
        <v>97.19</v>
      </c>
      <c r="G8" s="42">
        <v>97.17086653</v>
      </c>
      <c r="H8" s="42">
        <v>44.683181820000016</v>
      </c>
      <c r="I8" s="9">
        <v>51.082406660000025</v>
      </c>
      <c r="J8" s="9">
        <v>54.74669951999998</v>
      </c>
      <c r="K8" s="12">
        <v>56.317231299999975</v>
      </c>
      <c r="L8" s="12"/>
      <c r="M8" s="9"/>
      <c r="N8" s="9"/>
      <c r="O8" s="10">
        <f>SUM(C8:N8)</f>
        <v>606.550385</v>
      </c>
    </row>
    <row r="9" spans="2:15" ht="14.25">
      <c r="B9" s="11" t="s">
        <v>15</v>
      </c>
      <c r="C9" s="9">
        <v>309.9764656500003</v>
      </c>
      <c r="D9" s="9">
        <v>328.71</v>
      </c>
      <c r="E9" s="9">
        <v>293.2803979299999</v>
      </c>
      <c r="F9" s="28">
        <v>304.68</v>
      </c>
      <c r="G9" s="44">
        <v>290.38669590999996</v>
      </c>
      <c r="H9" s="44">
        <v>317.15914043000015</v>
      </c>
      <c r="I9" s="9">
        <v>321.3220355800001</v>
      </c>
      <c r="J9" s="9">
        <v>338.39588050999976</v>
      </c>
      <c r="K9" s="12">
        <v>350.93322286</v>
      </c>
      <c r="L9" s="12"/>
      <c r="M9" s="9"/>
      <c r="N9" s="9"/>
      <c r="O9" s="9">
        <f>SUM(C9:N9)</f>
        <v>2854.84383887</v>
      </c>
    </row>
    <row r="10" spans="2:15" ht="14.25">
      <c r="B10" s="11" t="s">
        <v>16</v>
      </c>
      <c r="C10" s="9">
        <v>819.3159392600002</v>
      </c>
      <c r="D10" s="9">
        <v>798.42</v>
      </c>
      <c r="E10" s="9">
        <v>808.8460074499999</v>
      </c>
      <c r="F10" s="28">
        <v>854.11</v>
      </c>
      <c r="G10" s="44">
        <v>741.7181592999999</v>
      </c>
      <c r="H10" s="44">
        <v>828.9054894400006</v>
      </c>
      <c r="I10" s="9">
        <v>900.1737135000011</v>
      </c>
      <c r="J10" s="9">
        <v>877.4716059800004</v>
      </c>
      <c r="K10" s="12">
        <v>857.4709561799997</v>
      </c>
      <c r="L10" s="12"/>
      <c r="M10" s="9"/>
      <c r="N10" s="9"/>
      <c r="O10" s="9">
        <f>SUM(C10:N10)</f>
        <v>7486.431871110002</v>
      </c>
    </row>
    <row r="11" spans="2:15" ht="14.25">
      <c r="B11" s="11" t="s">
        <v>17</v>
      </c>
      <c r="C11" s="9">
        <v>391.09848480000056</v>
      </c>
      <c r="D11" s="9">
        <v>382.41</v>
      </c>
      <c r="E11" s="9">
        <v>391.2449505100005</v>
      </c>
      <c r="F11" s="28">
        <v>405.92</v>
      </c>
      <c r="G11" s="44">
        <v>401.8428631600001</v>
      </c>
      <c r="H11" s="44">
        <v>452.1212517999997</v>
      </c>
      <c r="I11" s="9">
        <v>441.28732281000026</v>
      </c>
      <c r="J11" s="9">
        <v>456.09412443999975</v>
      </c>
      <c r="K11" s="12">
        <v>452.7997215699999</v>
      </c>
      <c r="L11" s="12"/>
      <c r="M11" s="9"/>
      <c r="N11" s="9"/>
      <c r="O11" s="9">
        <f>SUM(C11:N11)</f>
        <v>3774.8187190900007</v>
      </c>
    </row>
    <row r="12" spans="2:15" ht="15" thickBot="1">
      <c r="B12" s="13" t="s">
        <v>18</v>
      </c>
      <c r="C12" s="14">
        <v>871.1310312900006</v>
      </c>
      <c r="D12" s="14">
        <v>799.59</v>
      </c>
      <c r="E12" s="14">
        <v>838.7111247699996</v>
      </c>
      <c r="F12" s="29">
        <v>864.4</v>
      </c>
      <c r="G12" s="46">
        <v>882.9242211500001</v>
      </c>
      <c r="H12" s="46">
        <v>1018.4464717200015</v>
      </c>
      <c r="I12" s="14">
        <v>1017.6436711500011</v>
      </c>
      <c r="J12" s="14">
        <v>1083.182521079999</v>
      </c>
      <c r="K12" s="15">
        <v>1098.1112602499995</v>
      </c>
      <c r="L12" s="15"/>
      <c r="M12" s="14"/>
      <c r="N12" s="14"/>
      <c r="O12" s="14">
        <f>SUM(C12:N12)</f>
        <v>8474.140301410001</v>
      </c>
    </row>
    <row r="13" spans="2:15" ht="15" thickBot="1">
      <c r="B13" s="16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>SUM(C8:C12)</f>
        <v>2444.4216058600014</v>
      </c>
      <c r="D14" s="19">
        <f aca="true" t="shared" si="0" ref="D14:N14">SUM(D8:D12)</f>
        <v>2363.91</v>
      </c>
      <c r="E14" s="19">
        <f t="shared" si="0"/>
        <v>2429.76279497</v>
      </c>
      <c r="F14" s="19">
        <f t="shared" si="0"/>
        <v>2526.3</v>
      </c>
      <c r="G14" s="19">
        <f t="shared" si="0"/>
        <v>2414.04280605</v>
      </c>
      <c r="H14" s="19">
        <f t="shared" si="0"/>
        <v>2661.315535210002</v>
      </c>
      <c r="I14" s="19">
        <f t="shared" si="0"/>
        <v>2731.5091497000026</v>
      </c>
      <c r="J14" s="19">
        <f t="shared" si="0"/>
        <v>2809.8908315299986</v>
      </c>
      <c r="K14" s="19">
        <f t="shared" si="0"/>
        <v>2815.632392159999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>SUM(O8:O12)</f>
        <v>23196.785115480005</v>
      </c>
    </row>
    <row r="15" spans="2:15" ht="1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9"/>
      <c r="H17" s="39"/>
      <c r="I17" s="39"/>
    </row>
    <row r="18" spans="3:9" ht="12.75">
      <c r="C18" s="38"/>
      <c r="D18" s="38"/>
      <c r="E18" s="38"/>
      <c r="F18" s="38"/>
      <c r="G18" s="39"/>
      <c r="H18" s="39"/>
      <c r="I18" s="39"/>
    </row>
    <row r="19" spans="3:9" ht="12.75">
      <c r="C19" s="38"/>
      <c r="D19" s="38"/>
      <c r="E19" s="38"/>
      <c r="F19" s="38"/>
      <c r="G19" s="39"/>
      <c r="H19" s="39"/>
      <c r="I19" s="39"/>
    </row>
    <row r="20" spans="3:9" ht="12.75">
      <c r="C20" s="38"/>
      <c r="D20" s="38"/>
      <c r="E20" s="38"/>
      <c r="F20" s="38"/>
      <c r="G20" s="39"/>
      <c r="H20" s="39"/>
      <c r="I20" s="39"/>
    </row>
    <row r="21" spans="7:9" ht="12.75">
      <c r="G21" s="39"/>
      <c r="H21" s="39"/>
      <c r="I21" s="39"/>
    </row>
    <row r="23" ht="12.75">
      <c r="G23" s="39"/>
    </row>
    <row r="24" ht="12.75">
      <c r="G24" s="39"/>
    </row>
    <row r="25" ht="12.75">
      <c r="G25" s="39"/>
    </row>
    <row r="26" ht="12.75">
      <c r="G26" s="39"/>
    </row>
    <row r="27" ht="12.75">
      <c r="G27" s="39"/>
    </row>
  </sheetData>
  <sheetProtection/>
  <mergeCells count="2">
    <mergeCell ref="B4:O4"/>
    <mergeCell ref="B5:O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4" zoomScaleNormal="84" zoomScalePageLayoutView="0" workbookViewId="0" topLeftCell="A1">
      <selection activeCell="N16" sqref="N16"/>
    </sheetView>
  </sheetViews>
  <sheetFormatPr defaultColWidth="11.421875" defaultRowHeight="12.75"/>
  <cols>
    <col min="2" max="2" width="17.57421875" style="0" customWidth="1"/>
    <col min="18" max="18" width="12.00390625" style="0" bestFit="1" customWidth="1"/>
  </cols>
  <sheetData>
    <row r="4" spans="2:15" ht="20.25">
      <c r="B4" s="48" t="s">
        <v>22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32">
        <v>80.94655719</v>
      </c>
      <c r="D8" s="32">
        <v>78.65402043999997</v>
      </c>
      <c r="E8" s="32">
        <v>79.47902943999999</v>
      </c>
      <c r="F8" s="32">
        <v>78.05</v>
      </c>
      <c r="G8" s="34">
        <v>78.41126330000002</v>
      </c>
      <c r="H8" s="42">
        <v>83.07936272000003</v>
      </c>
      <c r="I8" s="32">
        <v>80.43116249</v>
      </c>
      <c r="J8" s="32">
        <v>78.05114597999999</v>
      </c>
      <c r="K8" s="32">
        <v>81.22686808</v>
      </c>
      <c r="L8" s="32"/>
      <c r="M8" s="32"/>
      <c r="N8" s="32"/>
      <c r="O8" s="35">
        <f>SUM(C8:N8)</f>
        <v>718.3294096400001</v>
      </c>
    </row>
    <row r="9" spans="2:15" ht="14.25">
      <c r="B9" s="11" t="s">
        <v>15</v>
      </c>
      <c r="C9" s="32">
        <v>268.47992912999996</v>
      </c>
      <c r="D9" s="32">
        <v>269.07112048000005</v>
      </c>
      <c r="E9" s="32">
        <v>275.9459217599999</v>
      </c>
      <c r="F9" s="32">
        <v>280.16</v>
      </c>
      <c r="G9" s="34">
        <v>273.15750729999996</v>
      </c>
      <c r="H9" s="44">
        <v>296.74672242</v>
      </c>
      <c r="I9" s="32">
        <v>291.65853785</v>
      </c>
      <c r="J9" s="32">
        <v>280.9655772</v>
      </c>
      <c r="K9" s="32">
        <v>298.8813709500001</v>
      </c>
      <c r="L9" s="32"/>
      <c r="M9" s="32"/>
      <c r="N9" s="32"/>
      <c r="O9" s="32">
        <f>SUM(C9:N9)</f>
        <v>2535.06668709</v>
      </c>
    </row>
    <row r="10" spans="2:15" ht="14.25">
      <c r="B10" s="11" t="s">
        <v>16</v>
      </c>
      <c r="C10" s="32">
        <v>467.83900743999993</v>
      </c>
      <c r="D10" s="32">
        <v>445.23429545999994</v>
      </c>
      <c r="E10" s="32">
        <v>490.8651486199999</v>
      </c>
      <c r="F10" s="32">
        <v>482.93</v>
      </c>
      <c r="G10" s="34">
        <v>488.46066881</v>
      </c>
      <c r="H10" s="44">
        <v>522.03391843</v>
      </c>
      <c r="I10" s="32">
        <v>514.78363725</v>
      </c>
      <c r="J10" s="32">
        <v>522.09903934</v>
      </c>
      <c r="K10" s="32">
        <v>479.6379566899999</v>
      </c>
      <c r="L10" s="32"/>
      <c r="M10" s="32"/>
      <c r="N10" s="32"/>
      <c r="O10" s="32">
        <f>SUM(C10:N10)</f>
        <v>4413.8836720399995</v>
      </c>
    </row>
    <row r="11" spans="2:15" ht="14.25">
      <c r="B11" s="11" t="s">
        <v>17</v>
      </c>
      <c r="C11" s="32">
        <v>220.22963099999976</v>
      </c>
      <c r="D11" s="32">
        <v>206.70346414999833</v>
      </c>
      <c r="E11" s="32">
        <v>205.4809001299983</v>
      </c>
      <c r="F11" s="32">
        <v>221.18</v>
      </c>
      <c r="G11" s="34">
        <v>219.3520443599984</v>
      </c>
      <c r="H11" s="44">
        <v>472.7810078100014</v>
      </c>
      <c r="I11" s="32">
        <v>243.17741157999848</v>
      </c>
      <c r="J11" s="32">
        <v>251.04814845999834</v>
      </c>
      <c r="K11" s="32">
        <v>243.6392794799987</v>
      </c>
      <c r="L11" s="32"/>
      <c r="M11" s="32"/>
      <c r="N11" s="32"/>
      <c r="O11" s="32">
        <f>SUM(C11:N11)</f>
        <v>2283.5918869699917</v>
      </c>
    </row>
    <row r="12" spans="2:15" ht="15" thickBot="1">
      <c r="B12" s="13" t="s">
        <v>18</v>
      </c>
      <c r="C12" s="33">
        <v>543.2174280499879</v>
      </c>
      <c r="D12" s="33">
        <v>502.43602810997845</v>
      </c>
      <c r="E12" s="33">
        <v>495.8293379899818</v>
      </c>
      <c r="F12" s="33">
        <v>551.57</v>
      </c>
      <c r="G12" s="47">
        <v>551.6646126299839</v>
      </c>
      <c r="H12" s="46">
        <v>632.9973160299776</v>
      </c>
      <c r="I12" s="33">
        <v>643.5178600499762</v>
      </c>
      <c r="J12" s="33">
        <v>698.8664924599705</v>
      </c>
      <c r="K12" s="33">
        <v>719.4231521099658</v>
      </c>
      <c r="L12" s="33"/>
      <c r="M12" s="33"/>
      <c r="N12" s="33"/>
      <c r="O12" s="33">
        <f>SUM(C12:N12)</f>
        <v>5339.522227429822</v>
      </c>
    </row>
    <row r="13" spans="2:15" ht="15" thickBot="1">
      <c r="B13" s="1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15.75" thickBot="1">
      <c r="B14" s="18" t="s">
        <v>19</v>
      </c>
      <c r="C14" s="37">
        <f aca="true" t="shared" si="0" ref="C14:N14">SUM(C8:C12)</f>
        <v>1580.7125528099878</v>
      </c>
      <c r="D14" s="37">
        <f t="shared" si="0"/>
        <v>1502.0989286399767</v>
      </c>
      <c r="E14" s="37">
        <f t="shared" si="0"/>
        <v>1547.60033793998</v>
      </c>
      <c r="F14" s="37">
        <f t="shared" si="0"/>
        <v>1613.8900000000003</v>
      </c>
      <c r="G14" s="37">
        <f t="shared" si="0"/>
        <v>1611.0460963999822</v>
      </c>
      <c r="H14" s="37">
        <f t="shared" si="0"/>
        <v>2007.638327409979</v>
      </c>
      <c r="I14" s="37">
        <f t="shared" si="0"/>
        <v>1773.5686092199746</v>
      </c>
      <c r="J14" s="37">
        <f t="shared" si="0"/>
        <v>1831.0304034399687</v>
      </c>
      <c r="K14" s="37">
        <f t="shared" si="0"/>
        <v>1822.8086273099643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>SUM(O8:O12)</f>
        <v>15290.393883169814</v>
      </c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8"/>
      <c r="H17" s="38"/>
      <c r="I17" s="39"/>
    </row>
    <row r="18" spans="3:9" ht="12.75">
      <c r="C18" s="38"/>
      <c r="D18" s="38"/>
      <c r="E18" s="38"/>
      <c r="F18" s="38"/>
      <c r="G18" s="38"/>
      <c r="H18" s="38"/>
      <c r="I18" s="39"/>
    </row>
    <row r="19" spans="3:9" ht="12.75">
      <c r="C19" s="38"/>
      <c r="D19" s="38"/>
      <c r="E19" s="38"/>
      <c r="F19" s="38"/>
      <c r="G19" s="38"/>
      <c r="H19" s="38"/>
      <c r="I19" s="39"/>
    </row>
    <row r="20" spans="3:9" ht="12.75">
      <c r="C20" s="38"/>
      <c r="D20" s="38"/>
      <c r="E20" s="38"/>
      <c r="F20" s="38"/>
      <c r="G20" s="38"/>
      <c r="H20" s="38"/>
      <c r="I20" s="39"/>
    </row>
    <row r="21" spans="3:9" ht="12.75">
      <c r="C21" s="38"/>
      <c r="D21" s="38"/>
      <c r="E21" s="38"/>
      <c r="F21" s="38"/>
      <c r="G21" s="38"/>
      <c r="H21" s="38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2"/>
  <sheetViews>
    <sheetView tabSelected="1" zoomScale="86" zoomScaleNormal="86" zoomScalePageLayoutView="0" workbookViewId="0" topLeftCell="A16">
      <selection activeCell="I48" sqref="I48"/>
    </sheetView>
  </sheetViews>
  <sheetFormatPr defaultColWidth="11.421875" defaultRowHeight="12.75"/>
  <cols>
    <col min="2" max="2" width="18.140625" style="0" bestFit="1" customWidth="1"/>
  </cols>
  <sheetData>
    <row r="4" spans="2:15" ht="20.25">
      <c r="B4" s="48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f>EDENORTE!C8</f>
        <v>70.70283964000001</v>
      </c>
      <c r="D8" s="9">
        <f>EDENORTE!D8</f>
        <v>68.20276442000001</v>
      </c>
      <c r="E8" s="9">
        <f>EDENORTE!E8</f>
        <v>62.17766189999999</v>
      </c>
      <c r="F8" s="9">
        <f>EDENORTE!F8</f>
        <v>69.34</v>
      </c>
      <c r="G8" s="9">
        <f>EDENORTE!G8</f>
        <v>68.81582991999998</v>
      </c>
      <c r="H8" s="9">
        <f>EDENORTE!H8</f>
        <v>68.57382666</v>
      </c>
      <c r="I8" s="9">
        <f>EDENORTE!I8</f>
        <v>68.60213881000001</v>
      </c>
      <c r="J8" s="9">
        <f>EDENORTE!J8</f>
        <v>71.27420724</v>
      </c>
      <c r="K8" s="9">
        <f>EDENORTE!K8</f>
        <v>72.40859693000002</v>
      </c>
      <c r="L8" s="9">
        <f>EDENORTE!L8</f>
        <v>0</v>
      </c>
      <c r="M8" s="9">
        <f>EDENORTE!M8</f>
        <v>0</v>
      </c>
      <c r="N8" s="9">
        <f>EDENORTE!N8</f>
        <v>0</v>
      </c>
      <c r="O8" s="10">
        <f>SUM(C8:N8)</f>
        <v>620.09786552</v>
      </c>
    </row>
    <row r="9" spans="1:15" ht="14.25">
      <c r="A9" s="3"/>
      <c r="B9" s="11" t="s">
        <v>15</v>
      </c>
      <c r="C9" s="9">
        <f>EDENORTE!C9</f>
        <v>164.71985398999996</v>
      </c>
      <c r="D9" s="9">
        <f>EDENORTE!D9</f>
        <v>166.58255069000003</v>
      </c>
      <c r="E9" s="9">
        <f>EDENORTE!E9</f>
        <v>172.37427426000005</v>
      </c>
      <c r="F9" s="9">
        <f>EDENORTE!F9</f>
        <v>183.87</v>
      </c>
      <c r="G9" s="9">
        <f>EDENORTE!G9</f>
        <v>175.52683757</v>
      </c>
      <c r="H9" s="9">
        <f>EDENORTE!H9</f>
        <v>183.97661885000005</v>
      </c>
      <c r="I9" s="9">
        <f>EDENORTE!I9</f>
        <v>189.42481859000003</v>
      </c>
      <c r="J9" s="9">
        <f>EDENORTE!J9</f>
        <v>188.35906325000002</v>
      </c>
      <c r="K9" s="9">
        <f>EDENORTE!K9</f>
        <v>197.25062330999995</v>
      </c>
      <c r="L9" s="9">
        <f>EDENORTE!L9</f>
        <v>0</v>
      </c>
      <c r="M9" s="9">
        <f>EDENORTE!M9</f>
        <v>0</v>
      </c>
      <c r="N9" s="9">
        <f>EDENORTE!N9</f>
        <v>0</v>
      </c>
      <c r="O9" s="9">
        <f>SUM(C9:N9)</f>
        <v>1622.08464051</v>
      </c>
    </row>
    <row r="10" spans="2:15" ht="14.25">
      <c r="B10" s="11" t="s">
        <v>16</v>
      </c>
      <c r="C10" s="9">
        <f>EDENORTE!C10</f>
        <v>473.0568013399997</v>
      </c>
      <c r="D10" s="9">
        <f>EDENORTE!D10</f>
        <v>452.97289348000015</v>
      </c>
      <c r="E10" s="9">
        <f>EDENORTE!E10</f>
        <v>452.68211386999985</v>
      </c>
      <c r="F10" s="9">
        <f>EDENORTE!F10</f>
        <v>494.12</v>
      </c>
      <c r="G10" s="9">
        <f>EDENORTE!G10</f>
        <v>488.8767570299999</v>
      </c>
      <c r="H10" s="9">
        <f>EDENORTE!H10</f>
        <v>527.9844821899999</v>
      </c>
      <c r="I10" s="9">
        <f>EDENORTE!I10</f>
        <v>517.19146874</v>
      </c>
      <c r="J10" s="9">
        <f>EDENORTE!J10</f>
        <v>544.3094333199999</v>
      </c>
      <c r="K10" s="9">
        <f>EDENORTE!K10</f>
        <v>532.01421109</v>
      </c>
      <c r="L10" s="9">
        <f>EDENORTE!L10</f>
        <v>0</v>
      </c>
      <c r="M10" s="9">
        <f>EDENORTE!M10</f>
        <v>0</v>
      </c>
      <c r="N10" s="9">
        <f>EDENORTE!N10</f>
        <v>0</v>
      </c>
      <c r="O10" s="9">
        <f>SUM(C10:N10)</f>
        <v>4483.208161059999</v>
      </c>
    </row>
    <row r="11" spans="2:15" ht="14.25">
      <c r="B11" s="11" t="s">
        <v>17</v>
      </c>
      <c r="C11" s="9">
        <f>EDENORTE!C11</f>
        <v>295.74597102999996</v>
      </c>
      <c r="D11" s="9">
        <f>EDENORTE!D11</f>
        <v>278.90556959000014</v>
      </c>
      <c r="E11" s="9">
        <f>EDENORTE!E11</f>
        <v>311.89727075999997</v>
      </c>
      <c r="F11" s="9">
        <f>EDENORTE!F11</f>
        <v>300.77</v>
      </c>
      <c r="G11" s="9">
        <f>EDENORTE!G11</f>
        <v>298.1564420399999</v>
      </c>
      <c r="H11" s="9">
        <f>EDENORTE!H11</f>
        <v>345.53370299000005</v>
      </c>
      <c r="I11" s="9">
        <f>EDENORTE!I11</f>
        <v>348.37391823</v>
      </c>
      <c r="J11" s="9">
        <f>EDENORTE!J11</f>
        <v>370.10203069999983</v>
      </c>
      <c r="K11" s="9">
        <f>EDENORTE!K11</f>
        <v>370.02488037</v>
      </c>
      <c r="L11" s="9">
        <f>EDENORTE!L11</f>
        <v>0</v>
      </c>
      <c r="M11" s="9">
        <f>EDENORTE!M11</f>
        <v>0</v>
      </c>
      <c r="N11" s="9">
        <f>EDENORTE!N11</f>
        <v>0</v>
      </c>
      <c r="O11" s="9">
        <f>SUM(C11:N11)</f>
        <v>2919.5097857100004</v>
      </c>
    </row>
    <row r="12" spans="2:15" ht="15" thickBot="1">
      <c r="B12" s="13" t="s">
        <v>18</v>
      </c>
      <c r="C12" s="14">
        <f>EDENORTE!C12</f>
        <v>799.8533524199969</v>
      </c>
      <c r="D12" s="14">
        <f>EDENORTE!D12</f>
        <v>740.8183800600008</v>
      </c>
      <c r="E12" s="14">
        <f>EDENORTE!E12</f>
        <v>744.0565058100071</v>
      </c>
      <c r="F12" s="14">
        <f>EDENORTE!F12</f>
        <v>798.23</v>
      </c>
      <c r="G12" s="14">
        <f>EDENORTE!G12</f>
        <v>805.6704350699977</v>
      </c>
      <c r="H12" s="14">
        <f>EDENORTE!H12</f>
        <v>937.1849494299964</v>
      </c>
      <c r="I12" s="14">
        <f>EDENORTE!I12</f>
        <v>970.837945830002</v>
      </c>
      <c r="J12" s="14">
        <f>EDENORTE!J12</f>
        <v>1038.3387614099947</v>
      </c>
      <c r="K12" s="14">
        <f>EDENORTE!K12</f>
        <v>1039.4414151999977</v>
      </c>
      <c r="L12" s="14">
        <f>EDENORTE!L12</f>
        <v>0</v>
      </c>
      <c r="M12" s="14">
        <f>EDENORTE!M12</f>
        <v>0</v>
      </c>
      <c r="N12" s="14">
        <f>EDENORTE!N12</f>
        <v>0</v>
      </c>
      <c r="O12" s="14">
        <f>SUM(C12:N12)</f>
        <v>7874.431745229995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1804.0788184199964</v>
      </c>
      <c r="D14" s="19">
        <f t="shared" si="0"/>
        <v>1707.4821582400011</v>
      </c>
      <c r="E14" s="19">
        <f t="shared" si="0"/>
        <v>1743.1878266000072</v>
      </c>
      <c r="F14" s="19">
        <f t="shared" si="0"/>
        <v>1846.33</v>
      </c>
      <c r="G14" s="19">
        <f t="shared" si="0"/>
        <v>1837.0463016299975</v>
      </c>
      <c r="H14" s="19">
        <f t="shared" si="0"/>
        <v>2063.2535801199965</v>
      </c>
      <c r="I14" s="19">
        <f t="shared" si="0"/>
        <v>2094.430290200002</v>
      </c>
      <c r="J14" s="19">
        <f t="shared" si="0"/>
        <v>2212.383495919995</v>
      </c>
      <c r="K14" s="19">
        <f t="shared" si="0"/>
        <v>2211.1397268999976</v>
      </c>
      <c r="L14" s="19">
        <f t="shared" si="0"/>
        <v>0</v>
      </c>
      <c r="M14" s="19">
        <f t="shared" si="0"/>
        <v>0</v>
      </c>
      <c r="N14" s="19">
        <f>SUM(N8:N12)</f>
        <v>0</v>
      </c>
      <c r="O14" s="19">
        <f>SUM(O8:O12)</f>
        <v>17519.332198029995</v>
      </c>
    </row>
    <row r="18" spans="2:15" ht="20.25">
      <c r="B18" s="48" t="s">
        <v>21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2:15" ht="18">
      <c r="B19" s="49" t="s">
        <v>23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2:15" ht="18.75" thickBo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>
      <c r="B21" s="4" t="s">
        <v>0</v>
      </c>
      <c r="C21" s="5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7" t="s">
        <v>13</v>
      </c>
    </row>
    <row r="22" spans="2:15" ht="14.25">
      <c r="B22" s="8" t="s">
        <v>14</v>
      </c>
      <c r="C22" s="9">
        <f>EDESUR!C8</f>
        <v>52.899684859999994</v>
      </c>
      <c r="D22" s="9">
        <f>EDESUR!D8</f>
        <v>54.78</v>
      </c>
      <c r="E22" s="9">
        <f>EDESUR!E8</f>
        <v>97.68031431</v>
      </c>
      <c r="F22" s="9">
        <f>EDESUR!F8</f>
        <v>97.19</v>
      </c>
      <c r="G22" s="9">
        <f>EDESUR!G8</f>
        <v>97.17086653</v>
      </c>
      <c r="H22" s="9">
        <f>EDESUR!H8</f>
        <v>44.683181820000016</v>
      </c>
      <c r="I22" s="9">
        <f>EDESUR!I8</f>
        <v>51.082406660000025</v>
      </c>
      <c r="J22" s="9">
        <f>EDESUR!J8</f>
        <v>54.74669951999998</v>
      </c>
      <c r="K22" s="9">
        <f>EDESUR!K8</f>
        <v>56.317231299999975</v>
      </c>
      <c r="L22" s="9">
        <f>EDESUR!L8</f>
        <v>0</v>
      </c>
      <c r="M22" s="9">
        <f>EDESUR!M8</f>
        <v>0</v>
      </c>
      <c r="N22" s="9">
        <f>EDESUR!N8</f>
        <v>0</v>
      </c>
      <c r="O22" s="10">
        <f>SUM(C22:N22)</f>
        <v>606.550385</v>
      </c>
    </row>
    <row r="23" spans="2:15" ht="14.25">
      <c r="B23" s="11" t="s">
        <v>15</v>
      </c>
      <c r="C23" s="9">
        <f>EDESUR!C9</f>
        <v>309.9764656500003</v>
      </c>
      <c r="D23" s="9">
        <f>EDESUR!D9</f>
        <v>328.71</v>
      </c>
      <c r="E23" s="9">
        <f>EDESUR!E9</f>
        <v>293.2803979299999</v>
      </c>
      <c r="F23" s="9">
        <f>EDESUR!F9</f>
        <v>304.68</v>
      </c>
      <c r="G23" s="9">
        <f>EDESUR!G9</f>
        <v>290.38669590999996</v>
      </c>
      <c r="H23" s="9">
        <f>EDESUR!H9</f>
        <v>317.15914043000015</v>
      </c>
      <c r="I23" s="9">
        <f>EDESUR!I9</f>
        <v>321.3220355800001</v>
      </c>
      <c r="J23" s="9">
        <f>EDESUR!J9</f>
        <v>338.39588050999976</v>
      </c>
      <c r="K23" s="9">
        <f>EDESUR!K9</f>
        <v>350.93322286</v>
      </c>
      <c r="L23" s="9">
        <f>EDESUR!L9</f>
        <v>0</v>
      </c>
      <c r="M23" s="9">
        <f>EDESUR!M9</f>
        <v>0</v>
      </c>
      <c r="N23" s="9">
        <f>EDESUR!N9</f>
        <v>0</v>
      </c>
      <c r="O23" s="9">
        <f>SUM(C23:N23)</f>
        <v>2854.84383887</v>
      </c>
    </row>
    <row r="24" spans="2:15" ht="14.25">
      <c r="B24" s="11" t="s">
        <v>16</v>
      </c>
      <c r="C24" s="9">
        <f>EDESUR!C10</f>
        <v>819.3159392600002</v>
      </c>
      <c r="D24" s="9">
        <f>EDESUR!D10</f>
        <v>798.42</v>
      </c>
      <c r="E24" s="9">
        <f>EDESUR!E10</f>
        <v>808.8460074499999</v>
      </c>
      <c r="F24" s="9">
        <f>EDESUR!F10</f>
        <v>854.11</v>
      </c>
      <c r="G24" s="9">
        <f>EDESUR!G10</f>
        <v>741.7181592999999</v>
      </c>
      <c r="H24" s="9">
        <f>EDESUR!H10</f>
        <v>828.9054894400006</v>
      </c>
      <c r="I24" s="9">
        <f>EDESUR!I10</f>
        <v>900.1737135000011</v>
      </c>
      <c r="J24" s="9">
        <f>EDESUR!J10</f>
        <v>877.4716059800004</v>
      </c>
      <c r="K24" s="9">
        <f>EDESUR!K10</f>
        <v>857.4709561799997</v>
      </c>
      <c r="L24" s="9">
        <f>EDESUR!L10</f>
        <v>0</v>
      </c>
      <c r="M24" s="9">
        <f>EDESUR!M10</f>
        <v>0</v>
      </c>
      <c r="N24" s="9">
        <f>EDESUR!N10</f>
        <v>0</v>
      </c>
      <c r="O24" s="9">
        <f>SUM(C24:N24)</f>
        <v>7486.431871110002</v>
      </c>
    </row>
    <row r="25" spans="2:15" ht="14.25">
      <c r="B25" s="11" t="s">
        <v>17</v>
      </c>
      <c r="C25" s="9">
        <f>EDESUR!C11</f>
        <v>391.09848480000056</v>
      </c>
      <c r="D25" s="9">
        <f>EDESUR!D11</f>
        <v>382.41</v>
      </c>
      <c r="E25" s="9">
        <f>EDESUR!E11</f>
        <v>391.2449505100005</v>
      </c>
      <c r="F25" s="9">
        <f>EDESUR!F11</f>
        <v>405.92</v>
      </c>
      <c r="G25" s="9">
        <f>EDESUR!G11</f>
        <v>401.8428631600001</v>
      </c>
      <c r="H25" s="9">
        <f>EDESUR!H11</f>
        <v>452.1212517999997</v>
      </c>
      <c r="I25" s="9">
        <f>EDESUR!I11</f>
        <v>441.28732281000026</v>
      </c>
      <c r="J25" s="9">
        <f>EDESUR!J11</f>
        <v>456.09412443999975</v>
      </c>
      <c r="K25" s="9">
        <f>EDESUR!K11</f>
        <v>452.7997215699999</v>
      </c>
      <c r="L25" s="9">
        <f>EDESUR!L11</f>
        <v>0</v>
      </c>
      <c r="M25" s="9">
        <f>EDESUR!M11</f>
        <v>0</v>
      </c>
      <c r="N25" s="9">
        <f>EDESUR!N11</f>
        <v>0</v>
      </c>
      <c r="O25" s="9">
        <f>SUM(C25:N25)</f>
        <v>3774.8187190900007</v>
      </c>
    </row>
    <row r="26" spans="2:15" ht="15" thickBot="1">
      <c r="B26" s="13" t="s">
        <v>18</v>
      </c>
      <c r="C26" s="14">
        <f>EDESUR!C12</f>
        <v>871.1310312900006</v>
      </c>
      <c r="D26" s="14">
        <f>EDESUR!D12</f>
        <v>799.59</v>
      </c>
      <c r="E26" s="14">
        <f>EDESUR!E12</f>
        <v>838.7111247699996</v>
      </c>
      <c r="F26" s="14">
        <f>EDESUR!F12</f>
        <v>864.4</v>
      </c>
      <c r="G26" s="14">
        <f>EDESUR!G12</f>
        <v>882.9242211500001</v>
      </c>
      <c r="H26" s="14">
        <f>EDESUR!H12</f>
        <v>1018.4464717200015</v>
      </c>
      <c r="I26" s="14">
        <f>EDESUR!I12</f>
        <v>1017.6436711500011</v>
      </c>
      <c r="J26" s="14">
        <f>EDESUR!J12</f>
        <v>1083.182521079999</v>
      </c>
      <c r="K26" s="14">
        <f>EDESUR!K12</f>
        <v>1098.1112602499995</v>
      </c>
      <c r="L26" s="14">
        <f>EDESUR!L12</f>
        <v>0</v>
      </c>
      <c r="M26" s="14">
        <f>EDESUR!M12</f>
        <v>0</v>
      </c>
      <c r="N26" s="14">
        <f>EDESUR!N12</f>
        <v>0</v>
      </c>
      <c r="O26" s="14">
        <f>SUM(C26:N26)</f>
        <v>8474.140301410001</v>
      </c>
    </row>
    <row r="27" spans="2:15" ht="15" thickBot="1">
      <c r="B27" s="16"/>
      <c r="C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19</v>
      </c>
      <c r="C28" s="19">
        <f>SUM(C22:C26)</f>
        <v>2444.4216058600014</v>
      </c>
      <c r="D28" s="19">
        <f aca="true" t="shared" si="1" ref="D28:N28">SUM(D22:D26)</f>
        <v>2363.91</v>
      </c>
      <c r="E28" s="19">
        <f t="shared" si="1"/>
        <v>2429.76279497</v>
      </c>
      <c r="F28" s="19">
        <f t="shared" si="1"/>
        <v>2526.3</v>
      </c>
      <c r="G28" s="19">
        <f t="shared" si="1"/>
        <v>2414.04280605</v>
      </c>
      <c r="H28" s="19">
        <f t="shared" si="1"/>
        <v>2661.315535210002</v>
      </c>
      <c r="I28" s="19">
        <f t="shared" si="1"/>
        <v>2731.5091497000026</v>
      </c>
      <c r="J28" s="19">
        <f t="shared" si="1"/>
        <v>2809.8908315299986</v>
      </c>
      <c r="K28" s="19">
        <f t="shared" si="1"/>
        <v>2815.632392159999</v>
      </c>
      <c r="L28" s="19">
        <f t="shared" si="1"/>
        <v>0</v>
      </c>
      <c r="M28" s="19">
        <f t="shared" si="1"/>
        <v>0</v>
      </c>
      <c r="N28" s="19">
        <f t="shared" si="1"/>
        <v>0</v>
      </c>
      <c r="O28" s="19">
        <f>SUM(O22:O26)</f>
        <v>23196.785115480005</v>
      </c>
    </row>
    <row r="29" spans="2:15" ht="1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2" spans="2:15" ht="20.25">
      <c r="B32" s="48" t="s">
        <v>22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 ht="18">
      <c r="B33" s="49" t="s">
        <v>23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2:15" ht="18.75" thickBo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5.75" thickBot="1">
      <c r="B35" s="4" t="s">
        <v>0</v>
      </c>
      <c r="C35" s="5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6" t="s">
        <v>12</v>
      </c>
      <c r="O35" s="7" t="s">
        <v>13</v>
      </c>
    </row>
    <row r="36" spans="2:15" ht="14.25">
      <c r="B36" s="8" t="s">
        <v>14</v>
      </c>
      <c r="C36" s="32">
        <f>EDEESTE!C8</f>
        <v>80.94655719</v>
      </c>
      <c r="D36" s="32">
        <f>EDEESTE!D8</f>
        <v>78.65402043999997</v>
      </c>
      <c r="E36" s="32">
        <f>EDEESTE!E8</f>
        <v>79.47902943999999</v>
      </c>
      <c r="F36" s="32">
        <f>EDEESTE!F8</f>
        <v>78.05</v>
      </c>
      <c r="G36" s="32">
        <f>EDEESTE!G8</f>
        <v>78.41126330000002</v>
      </c>
      <c r="H36" s="32">
        <f>EDEESTE!H8</f>
        <v>83.07936272000003</v>
      </c>
      <c r="I36" s="32">
        <f>EDEESTE!I8</f>
        <v>80.43116249</v>
      </c>
      <c r="J36" s="32">
        <f>EDEESTE!J8</f>
        <v>78.05114597999999</v>
      </c>
      <c r="K36" s="32">
        <f>EDEESTE!K8</f>
        <v>81.22686808</v>
      </c>
      <c r="L36" s="32">
        <f>EDEESTE!L8</f>
        <v>0</v>
      </c>
      <c r="M36" s="32">
        <f>EDEESTE!M8</f>
        <v>0</v>
      </c>
      <c r="N36" s="32">
        <f>EDEESTE!N8</f>
        <v>0</v>
      </c>
      <c r="O36" s="35">
        <f>SUM(C36:N36)</f>
        <v>718.3294096400001</v>
      </c>
    </row>
    <row r="37" spans="2:15" ht="14.25">
      <c r="B37" s="11" t="s">
        <v>15</v>
      </c>
      <c r="C37" s="32">
        <f>EDEESTE!C9</f>
        <v>268.47992912999996</v>
      </c>
      <c r="D37" s="32">
        <f>EDEESTE!D9</f>
        <v>269.07112048000005</v>
      </c>
      <c r="E37" s="32">
        <f>EDEESTE!E9</f>
        <v>275.9459217599999</v>
      </c>
      <c r="F37" s="32">
        <f>EDEESTE!F9</f>
        <v>280.16</v>
      </c>
      <c r="G37" s="32">
        <f>EDEESTE!G9</f>
        <v>273.15750729999996</v>
      </c>
      <c r="H37" s="32">
        <f>EDEESTE!H9</f>
        <v>296.74672242</v>
      </c>
      <c r="I37" s="32">
        <f>EDEESTE!I9</f>
        <v>291.65853785</v>
      </c>
      <c r="J37" s="32">
        <f>EDEESTE!J9</f>
        <v>280.9655772</v>
      </c>
      <c r="K37" s="32">
        <f>EDEESTE!K9</f>
        <v>298.8813709500001</v>
      </c>
      <c r="L37" s="32">
        <f>EDEESTE!L9</f>
        <v>0</v>
      </c>
      <c r="M37" s="32">
        <f>EDEESTE!M9</f>
        <v>0</v>
      </c>
      <c r="N37" s="32">
        <f>EDEESTE!N9</f>
        <v>0</v>
      </c>
      <c r="O37" s="32">
        <f>SUM(C37:N37)</f>
        <v>2535.06668709</v>
      </c>
    </row>
    <row r="38" spans="2:15" ht="14.25">
      <c r="B38" s="11" t="s">
        <v>16</v>
      </c>
      <c r="C38" s="32">
        <f>EDEESTE!C10</f>
        <v>467.83900743999993</v>
      </c>
      <c r="D38" s="32">
        <f>EDEESTE!D10</f>
        <v>445.23429545999994</v>
      </c>
      <c r="E38" s="32">
        <f>EDEESTE!E10</f>
        <v>490.8651486199999</v>
      </c>
      <c r="F38" s="32">
        <f>EDEESTE!F10</f>
        <v>482.93</v>
      </c>
      <c r="G38" s="32">
        <f>EDEESTE!G10</f>
        <v>488.46066881</v>
      </c>
      <c r="H38" s="32">
        <f>EDEESTE!H10</f>
        <v>522.03391843</v>
      </c>
      <c r="I38" s="32">
        <f>EDEESTE!I10</f>
        <v>514.78363725</v>
      </c>
      <c r="J38" s="32">
        <f>EDEESTE!J10</f>
        <v>522.09903934</v>
      </c>
      <c r="K38" s="32">
        <f>EDEESTE!K10</f>
        <v>479.6379566899999</v>
      </c>
      <c r="L38" s="32">
        <f>EDEESTE!L10</f>
        <v>0</v>
      </c>
      <c r="M38" s="32">
        <f>EDEESTE!M10</f>
        <v>0</v>
      </c>
      <c r="N38" s="32">
        <f>EDEESTE!N10</f>
        <v>0</v>
      </c>
      <c r="O38" s="32">
        <f>SUM(C38:N38)</f>
        <v>4413.8836720399995</v>
      </c>
    </row>
    <row r="39" spans="2:15" ht="14.25">
      <c r="B39" s="11" t="s">
        <v>17</v>
      </c>
      <c r="C39" s="32">
        <f>EDEESTE!C11</f>
        <v>220.22963099999976</v>
      </c>
      <c r="D39" s="32">
        <f>EDEESTE!D11</f>
        <v>206.70346414999833</v>
      </c>
      <c r="E39" s="32">
        <f>EDEESTE!E11</f>
        <v>205.4809001299983</v>
      </c>
      <c r="F39" s="32">
        <f>EDEESTE!F11</f>
        <v>221.18</v>
      </c>
      <c r="G39" s="32">
        <f>EDEESTE!G11</f>
        <v>219.3520443599984</v>
      </c>
      <c r="H39" s="32">
        <f>EDEESTE!H11</f>
        <v>472.7810078100014</v>
      </c>
      <c r="I39" s="32">
        <f>EDEESTE!I11</f>
        <v>243.17741157999848</v>
      </c>
      <c r="J39" s="32">
        <f>EDEESTE!J11</f>
        <v>251.04814845999834</v>
      </c>
      <c r="K39" s="32">
        <f>EDEESTE!K11</f>
        <v>243.6392794799987</v>
      </c>
      <c r="L39" s="32">
        <f>EDEESTE!L11</f>
        <v>0</v>
      </c>
      <c r="M39" s="32">
        <f>EDEESTE!M11</f>
        <v>0</v>
      </c>
      <c r="N39" s="32">
        <f>EDEESTE!N11</f>
        <v>0</v>
      </c>
      <c r="O39" s="32">
        <f>SUM(C39:N39)</f>
        <v>2283.5918869699917</v>
      </c>
    </row>
    <row r="40" spans="2:15" ht="15" thickBot="1">
      <c r="B40" s="13" t="s">
        <v>18</v>
      </c>
      <c r="C40" s="33">
        <f>EDEESTE!C12</f>
        <v>543.2174280499879</v>
      </c>
      <c r="D40" s="33">
        <f>EDEESTE!D12</f>
        <v>502.43602810997845</v>
      </c>
      <c r="E40" s="33">
        <f>EDEESTE!E12</f>
        <v>495.8293379899818</v>
      </c>
      <c r="F40" s="33">
        <f>EDEESTE!F12</f>
        <v>551.57</v>
      </c>
      <c r="G40" s="33">
        <f>EDEESTE!G12</f>
        <v>551.6646126299839</v>
      </c>
      <c r="H40" s="33">
        <f>EDEESTE!H12</f>
        <v>632.9973160299776</v>
      </c>
      <c r="I40" s="33">
        <f>EDEESTE!I12</f>
        <v>643.5178600499762</v>
      </c>
      <c r="J40" s="33">
        <f>EDEESTE!J12</f>
        <v>698.8664924599705</v>
      </c>
      <c r="K40" s="33">
        <f>EDEESTE!K12</f>
        <v>719.4231521099658</v>
      </c>
      <c r="L40" s="33">
        <f>EDEESTE!L12</f>
        <v>0</v>
      </c>
      <c r="M40" s="33">
        <f>EDEESTE!M12</f>
        <v>0</v>
      </c>
      <c r="N40" s="33">
        <f>EDEESTE!N12</f>
        <v>0</v>
      </c>
      <c r="O40" s="33">
        <f>SUM(C40:N40)</f>
        <v>5339.522227429822</v>
      </c>
    </row>
    <row r="41" spans="2:15" ht="15" thickBot="1">
      <c r="B41" s="1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15.75" thickBot="1">
      <c r="B42" s="18" t="s">
        <v>19</v>
      </c>
      <c r="C42" s="37">
        <f>SUM(C36:C40)</f>
        <v>1580.7125528099878</v>
      </c>
      <c r="D42" s="37">
        <f aca="true" t="shared" si="2" ref="D42:N42">SUM(D36:D40)</f>
        <v>1502.0989286399767</v>
      </c>
      <c r="E42" s="37">
        <f t="shared" si="2"/>
        <v>1547.60033793998</v>
      </c>
      <c r="F42" s="37">
        <f t="shared" si="2"/>
        <v>1613.8900000000003</v>
      </c>
      <c r="G42" s="37">
        <f t="shared" si="2"/>
        <v>1611.0460963999822</v>
      </c>
      <c r="H42" s="37">
        <f t="shared" si="2"/>
        <v>2007.638327409979</v>
      </c>
      <c r="I42" s="37">
        <f t="shared" si="2"/>
        <v>1773.5686092199746</v>
      </c>
      <c r="J42" s="37">
        <f t="shared" si="2"/>
        <v>1831.0304034399687</v>
      </c>
      <c r="K42" s="37">
        <f t="shared" si="2"/>
        <v>1822.8086273099643</v>
      </c>
      <c r="L42" s="37">
        <f t="shared" si="2"/>
        <v>0</v>
      </c>
      <c r="M42" s="37">
        <f t="shared" si="2"/>
        <v>0</v>
      </c>
      <c r="N42" s="37">
        <f t="shared" si="2"/>
        <v>0</v>
      </c>
      <c r="O42" s="37">
        <f>SUM(O36:O40)</f>
        <v>15290.393883169814</v>
      </c>
    </row>
  </sheetData>
  <sheetProtection/>
  <mergeCells count="6">
    <mergeCell ref="B32:O32"/>
    <mergeCell ref="B33:O33"/>
    <mergeCell ref="B4:O4"/>
    <mergeCell ref="B5:O5"/>
    <mergeCell ref="B18:O18"/>
    <mergeCell ref="B19:O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2006-11-08T15:46:17Z</dcterms:created>
  <dcterms:modified xsi:type="dcterms:W3CDTF">2017-11-09T20:34:54Z</dcterms:modified>
  <cp:category/>
  <cp:version/>
  <cp:contentType/>
  <cp:contentStatus/>
</cp:coreProperties>
</file>