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5480" windowHeight="9150" activeTab="3"/>
  </bookViews>
  <sheets>
    <sheet name="EDENORTE" sheetId="1" r:id="rId1"/>
    <sheet name="EDESUR" sheetId="2" r:id="rId2"/>
    <sheet name="EDEESTE" sheetId="3" r:id="rId3"/>
    <sheet name="NUMERO DE CLIENTES EDES- 2016" sheetId="4" r:id="rId4"/>
  </sheets>
  <definedNames/>
  <calcPr fullCalcOnLoad="1"/>
</workbook>
</file>

<file path=xl/sharedStrings.xml><?xml version="1.0" encoding="utf-8"?>
<sst xmlns="http://schemas.openxmlformats.org/spreadsheetml/2006/main" count="132" uniqueCount="23">
  <si>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</si>
  <si>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</si>
  <si>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</si>
  <si>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</si>
  <si>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</si>
  <si>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</si>
  <si>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</si>
  <si>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</si>
  <si>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</si>
  <si>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</si>
  <si>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</si>
  <si>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</si>
  <si>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</si>
  <si>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</si>
  <si>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</si>
  <si>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</si>
  <si>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</si>
  <si>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</si>
  <si>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</si>
  <si>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</si>
  <si>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</si>
  <si>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</si>
  <si>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>NUMERO DE CLIENTES AÑO 2017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</si>
</sst>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_-* #,##0_-;\-* #,##0_-;_-* &quot;-&quot;??_-;_-@_-"/>
    <numFmt numFmtId="196" formatCode="_(* #,##0.0_);_(* \(#,##0.0\);_(* &quot;-&quot;??_);_(@_)"/>
    <numFmt numFmtId="197" formatCode="[$-1C0A]dddd\,\ dd&quot; de &quot;mmmm&quot; de &quot;yyyy"/>
    <numFmt numFmtId="198" formatCode="[$-1C0A]hh:mm:ss\ AM/PM"/>
    <numFmt numFmtId="199" formatCode="0.0"/>
    <numFmt numFmtId="200" formatCode="_(* #,##0.000_);_(* \(#,##0.000\);_(* &quot;-&quot;??_);_(@_)"/>
  </numFmts>
  <fonts count="4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92" fontId="2" fillId="34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192" fontId="2" fillId="34" borderId="15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93" fontId="3" fillId="0" borderId="14" xfId="47" applyNumberFormat="1" applyFont="1" applyFill="1" applyBorder="1" applyAlignment="1">
      <alignment/>
    </xf>
    <xf numFmtId="193" fontId="3" fillId="0" borderId="0" xfId="47" applyNumberFormat="1" applyFont="1" applyAlignment="1">
      <alignment/>
    </xf>
    <xf numFmtId="3" fontId="3" fillId="0" borderId="1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0" xfId="0" applyAlignment="1">
      <alignment vertical="center"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71" fontId="0" fillId="0" borderId="0" xfId="47" applyFont="1" applyAlignment="1">
      <alignment/>
    </xf>
    <xf numFmtId="193" fontId="0" fillId="0" borderId="0" xfId="47" applyNumberFormat="1" applyFont="1" applyAlignment="1">
      <alignment/>
    </xf>
    <xf numFmtId="3" fontId="6" fillId="0" borderId="10" xfId="0" applyNumberFormat="1" applyFont="1" applyFill="1" applyBorder="1" applyAlignment="1">
      <alignment horizontal="right"/>
    </xf>
    <xf numFmtId="193" fontId="6" fillId="0" borderId="10" xfId="47" applyNumberFormat="1" applyFont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193" fontId="6" fillId="0" borderId="13" xfId="47" applyNumberFormat="1" applyFont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193" fontId="6" fillId="0" borderId="14" xfId="47" applyNumberFormat="1" applyFont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/>
    </xf>
    <xf numFmtId="193" fontId="4" fillId="0" borderId="12" xfId="47" applyNumberFormat="1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0"/>
  <sheetViews>
    <sheetView zoomScale="80" zoomScaleNormal="80" zoomScalePageLayoutView="0" workbookViewId="0" topLeftCell="A1">
      <selection activeCell="F16" sqref="F16"/>
    </sheetView>
  </sheetViews>
  <sheetFormatPr defaultColWidth="11.421875" defaultRowHeight="12.75"/>
  <cols>
    <col min="2" max="2" width="18.140625" style="0" customWidth="1"/>
    <col min="3" max="7" width="12.28125" style="0" bestFit="1" customWidth="1"/>
    <col min="8" max="8" width="14.28125" style="0" bestFit="1" customWidth="1"/>
    <col min="15" max="15" width="12.7109375" style="0" bestFit="1" customWidth="1"/>
    <col min="16" max="16" width="14.421875" style="0" bestFit="1" customWidth="1"/>
    <col min="19" max="19" width="16.7109375" style="0" customWidth="1"/>
  </cols>
  <sheetData>
    <row r="1" ht="15" customHeight="1"/>
    <row r="2" ht="15" customHeight="1"/>
    <row r="3" ht="15" customHeight="1"/>
    <row r="4" spans="2:14" s="31" customFormat="1" ht="15" customHeight="1">
      <c r="B4" s="48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ht="18">
      <c r="B5" s="49" t="s">
        <v>22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6.5" thickBo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5" ht="15.75" thickBot="1"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6" t="s">
        <v>12</v>
      </c>
      <c r="O7" s="6" t="s">
        <v>18</v>
      </c>
    </row>
    <row r="8" spans="2:15" ht="15">
      <c r="B8" s="7" t="s">
        <v>13</v>
      </c>
      <c r="C8" s="37">
        <v>1233</v>
      </c>
      <c r="D8" s="37">
        <v>1267</v>
      </c>
      <c r="E8" s="37">
        <v>1280</v>
      </c>
      <c r="F8" s="38"/>
      <c r="G8" s="38"/>
      <c r="H8" s="38"/>
      <c r="I8" s="20"/>
      <c r="J8" s="18"/>
      <c r="K8" s="18"/>
      <c r="L8" s="18"/>
      <c r="M8" s="18"/>
      <c r="N8" s="44"/>
      <c r="O8" s="32">
        <f>SUM(C8:N8)/12</f>
        <v>315</v>
      </c>
    </row>
    <row r="9" spans="2:16" ht="15">
      <c r="B9" s="8" t="s">
        <v>14</v>
      </c>
      <c r="C9" s="39">
        <v>4199</v>
      </c>
      <c r="D9" s="39">
        <v>4233</v>
      </c>
      <c r="E9" s="39">
        <v>4239</v>
      </c>
      <c r="F9" s="40"/>
      <c r="G9" s="40"/>
      <c r="H9" s="40"/>
      <c r="I9" s="21"/>
      <c r="J9" s="15"/>
      <c r="K9" s="15"/>
      <c r="L9" s="15"/>
      <c r="M9" s="15"/>
      <c r="N9" s="43"/>
      <c r="O9" s="33">
        <f>SUM(C9:N9)/12</f>
        <v>1055.9166666666667</v>
      </c>
      <c r="P9" s="1"/>
    </row>
    <row r="10" spans="2:16" ht="15">
      <c r="B10" s="8" t="s">
        <v>15</v>
      </c>
      <c r="C10" s="39">
        <v>3143</v>
      </c>
      <c r="D10" s="39">
        <v>3170</v>
      </c>
      <c r="E10" s="39">
        <v>3144</v>
      </c>
      <c r="F10" s="40"/>
      <c r="G10" s="40"/>
      <c r="H10" s="40"/>
      <c r="I10" s="21"/>
      <c r="J10" s="15"/>
      <c r="K10" s="15"/>
      <c r="L10" s="15"/>
      <c r="M10" s="15"/>
      <c r="N10" s="43"/>
      <c r="O10" s="33">
        <f>SUM(C10:N10)/12</f>
        <v>788.0833333333334</v>
      </c>
      <c r="P10" s="2"/>
    </row>
    <row r="11" spans="2:15" ht="15">
      <c r="B11" s="8" t="s">
        <v>16</v>
      </c>
      <c r="C11" s="39">
        <v>73130</v>
      </c>
      <c r="D11" s="39">
        <v>73843</v>
      </c>
      <c r="E11" s="39">
        <v>75108</v>
      </c>
      <c r="F11" s="40"/>
      <c r="G11" s="40"/>
      <c r="H11" s="40"/>
      <c r="I11" s="21"/>
      <c r="J11" s="15"/>
      <c r="K11" s="15"/>
      <c r="L11" s="15"/>
      <c r="M11" s="15"/>
      <c r="N11" s="43"/>
      <c r="O11" s="33">
        <f>SUM(C11:N11)/12</f>
        <v>18506.75</v>
      </c>
    </row>
    <row r="12" spans="2:15" ht="15.75" thickBot="1">
      <c r="B12" s="9" t="s">
        <v>17</v>
      </c>
      <c r="C12" s="41">
        <v>813126</v>
      </c>
      <c r="D12" s="41">
        <v>816657</v>
      </c>
      <c r="E12" s="41">
        <v>820748</v>
      </c>
      <c r="F12" s="42"/>
      <c r="G12" s="42"/>
      <c r="H12" s="42"/>
      <c r="I12" s="22"/>
      <c r="J12" s="16"/>
      <c r="K12" s="16"/>
      <c r="L12" s="16"/>
      <c r="M12" s="16"/>
      <c r="N12" s="45"/>
      <c r="O12" s="29">
        <f>SUM(C12:N12)/12</f>
        <v>204210.91666666666</v>
      </c>
    </row>
    <row r="13" spans="2:14" ht="15" thickBot="1">
      <c r="B13" s="1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2:15" ht="16.5" thickBot="1">
      <c r="B14" s="11" t="s">
        <v>18</v>
      </c>
      <c r="C14" s="24">
        <f aca="true" t="shared" si="0" ref="C14:N14">SUM(C8:C13)</f>
        <v>894831</v>
      </c>
      <c r="D14" s="24">
        <f t="shared" si="0"/>
        <v>899170</v>
      </c>
      <c r="E14" s="24">
        <f t="shared" si="0"/>
        <v>904519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30">
        <f>SUM(C14:N14)/12</f>
        <v>224876.66666666666</v>
      </c>
    </row>
    <row r="16" spans="3:8" ht="12.75">
      <c r="C16" s="36"/>
      <c r="D16" s="36"/>
      <c r="E16" s="36"/>
      <c r="F16" s="36"/>
      <c r="G16" s="36"/>
      <c r="H16" s="36"/>
    </row>
    <row r="17" spans="3:8" ht="12.75">
      <c r="C17" s="36"/>
      <c r="D17" s="36"/>
      <c r="E17" s="36"/>
      <c r="F17" s="36"/>
      <c r="G17" s="36"/>
      <c r="H17" s="36"/>
    </row>
    <row r="18" spans="3:8" ht="12.75">
      <c r="C18" s="36"/>
      <c r="D18" s="36"/>
      <c r="E18" s="36"/>
      <c r="F18" s="36"/>
      <c r="G18" s="36"/>
      <c r="H18" s="36"/>
    </row>
    <row r="19" spans="3:8" ht="12.75">
      <c r="C19" s="36"/>
      <c r="D19" s="36"/>
      <c r="E19" s="36"/>
      <c r="F19" s="36"/>
      <c r="G19" s="36"/>
      <c r="H19" s="36"/>
    </row>
    <row r="20" spans="3:8" ht="12.75">
      <c r="C20" s="36"/>
      <c r="D20" s="36"/>
      <c r="E20" s="36"/>
      <c r="F20" s="36"/>
      <c r="G20" s="36"/>
      <c r="H20" s="36"/>
    </row>
  </sheetData>
  <sheetProtection/>
  <mergeCells count="2">
    <mergeCell ref="B4:N4"/>
    <mergeCell ref="B5:N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20"/>
  <sheetViews>
    <sheetView zoomScale="84" zoomScaleNormal="84" zoomScalePageLayoutView="0" workbookViewId="0" topLeftCell="A1">
      <selection activeCell="D18" sqref="D18"/>
    </sheetView>
  </sheetViews>
  <sheetFormatPr defaultColWidth="11.421875" defaultRowHeight="12.75"/>
  <cols>
    <col min="2" max="2" width="16.421875" style="0" customWidth="1"/>
  </cols>
  <sheetData>
    <row r="1" ht="15" customHeight="1"/>
    <row r="2" ht="15" customHeight="1"/>
    <row r="3" spans="2:14" ht="1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20.25">
      <c r="B4" s="50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2:14" ht="18">
      <c r="B5" s="49" t="s">
        <v>22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6.5" thickBo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5" ht="15.75" thickBot="1"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17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6" t="s">
        <v>12</v>
      </c>
      <c r="O7" s="6" t="s">
        <v>18</v>
      </c>
    </row>
    <row r="8" spans="2:15" ht="14.25">
      <c r="B8" s="7" t="s">
        <v>13</v>
      </c>
      <c r="C8" s="18">
        <v>846</v>
      </c>
      <c r="D8" s="18">
        <v>854</v>
      </c>
      <c r="E8" s="18">
        <v>871</v>
      </c>
      <c r="F8" s="18"/>
      <c r="G8" s="18"/>
      <c r="H8" s="18"/>
      <c r="I8" s="18"/>
      <c r="J8" s="18"/>
      <c r="K8" s="18"/>
      <c r="L8" s="18"/>
      <c r="M8" s="18"/>
      <c r="N8" s="18"/>
      <c r="O8" s="32">
        <f>SUM(C8:N8)/12</f>
        <v>214.25</v>
      </c>
    </row>
    <row r="9" spans="2:15" ht="14.25">
      <c r="B9" s="8" t="s">
        <v>14</v>
      </c>
      <c r="C9" s="15">
        <v>4086</v>
      </c>
      <c r="D9" s="15">
        <v>4139</v>
      </c>
      <c r="E9" s="15">
        <v>4227</v>
      </c>
      <c r="F9" s="15"/>
      <c r="G9" s="15"/>
      <c r="H9" s="15"/>
      <c r="I9" s="15"/>
      <c r="J9" s="15"/>
      <c r="K9" s="15"/>
      <c r="L9" s="15"/>
      <c r="M9" s="15"/>
      <c r="N9" s="15"/>
      <c r="O9" s="33">
        <f>SUM(C9:N9)/12</f>
        <v>1037.6666666666667</v>
      </c>
    </row>
    <row r="10" spans="2:15" ht="14.25">
      <c r="B10" s="8" t="s">
        <v>15</v>
      </c>
      <c r="C10" s="15">
        <v>4440</v>
      </c>
      <c r="D10" s="15">
        <v>4496</v>
      </c>
      <c r="E10" s="15">
        <v>4541</v>
      </c>
      <c r="F10" s="15"/>
      <c r="G10" s="15"/>
      <c r="H10" s="15"/>
      <c r="I10" s="15"/>
      <c r="J10" s="15"/>
      <c r="K10" s="15"/>
      <c r="L10" s="15"/>
      <c r="M10" s="15"/>
      <c r="N10" s="15"/>
      <c r="O10" s="33">
        <f>SUM(C10:N10)/12</f>
        <v>1123.0833333333333</v>
      </c>
    </row>
    <row r="11" spans="2:15" ht="14.25">
      <c r="B11" s="8" t="s">
        <v>16</v>
      </c>
      <c r="C11" s="15">
        <v>34786</v>
      </c>
      <c r="D11" s="15">
        <v>34871</v>
      </c>
      <c r="E11" s="15">
        <v>35504</v>
      </c>
      <c r="F11" s="15"/>
      <c r="G11" s="15"/>
      <c r="H11" s="15"/>
      <c r="I11" s="15"/>
      <c r="J11" s="15"/>
      <c r="K11" s="15"/>
      <c r="L11" s="15"/>
      <c r="M11" s="15"/>
      <c r="N11" s="15"/>
      <c r="O11" s="33">
        <f>SUM(C11:N11)/12</f>
        <v>8763.416666666666</v>
      </c>
    </row>
    <row r="12" spans="2:15" ht="15" thickBot="1">
      <c r="B12" s="9" t="s">
        <v>17</v>
      </c>
      <c r="C12" s="16">
        <v>577179</v>
      </c>
      <c r="D12" s="16">
        <v>579288</v>
      </c>
      <c r="E12" s="16">
        <v>587900</v>
      </c>
      <c r="F12" s="16"/>
      <c r="G12" s="16"/>
      <c r="H12" s="16"/>
      <c r="I12" s="16"/>
      <c r="J12" s="16"/>
      <c r="K12" s="16"/>
      <c r="L12" s="16"/>
      <c r="M12" s="16"/>
      <c r="N12" s="16"/>
      <c r="O12" s="29">
        <f>SUM(C12:N12)/12</f>
        <v>145363.91666666666</v>
      </c>
    </row>
    <row r="13" spans="2:14" ht="15" thickBot="1">
      <c r="B13" s="1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5" ht="16.5" thickBot="1">
      <c r="B14" s="11" t="s">
        <v>18</v>
      </c>
      <c r="C14" s="24">
        <f aca="true" t="shared" si="0" ref="C14:I14">SUM(C8:C13)</f>
        <v>621337</v>
      </c>
      <c r="D14" s="24">
        <f t="shared" si="0"/>
        <v>623648</v>
      </c>
      <c r="E14" s="24">
        <f t="shared" si="0"/>
        <v>633043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14">
        <f t="shared" si="0"/>
        <v>0</v>
      </c>
      <c r="J14" s="14">
        <f>SUM(J8:J13)</f>
        <v>0</v>
      </c>
      <c r="K14" s="14">
        <f>SUM(K8:K13)</f>
        <v>0</v>
      </c>
      <c r="L14" s="14">
        <f>SUM(L8:L13)</f>
        <v>0</v>
      </c>
      <c r="M14" s="14">
        <f>SUM(M8:M13)</f>
        <v>0</v>
      </c>
      <c r="N14" s="14">
        <f>SUM(N8:N13)</f>
        <v>0</v>
      </c>
      <c r="O14" s="34">
        <f>SUM(C14:N14)/12</f>
        <v>156502.33333333334</v>
      </c>
    </row>
    <row r="16" spans="3:8" ht="12.75">
      <c r="C16" s="35"/>
      <c r="D16" s="35"/>
      <c r="E16" s="35"/>
      <c r="F16" s="35"/>
      <c r="G16" s="35"/>
      <c r="H16" s="35"/>
    </row>
    <row r="17" spans="3:8" ht="12.75">
      <c r="C17" s="35"/>
      <c r="D17" s="35"/>
      <c r="E17" s="35"/>
      <c r="F17" s="35"/>
      <c r="G17" s="35"/>
      <c r="H17" s="35"/>
    </row>
    <row r="18" spans="3:8" ht="12.75">
      <c r="C18" s="35"/>
      <c r="D18" s="35"/>
      <c r="E18" s="35"/>
      <c r="F18" s="35"/>
      <c r="G18" s="35"/>
      <c r="H18" s="35"/>
    </row>
    <row r="19" spans="3:8" ht="12.75">
      <c r="C19" s="35"/>
      <c r="D19" s="35"/>
      <c r="E19" s="35"/>
      <c r="F19" s="35"/>
      <c r="G19" s="35"/>
      <c r="H19" s="35"/>
    </row>
    <row r="20" spans="3:8" ht="12.75">
      <c r="C20" s="35"/>
      <c r="D20" s="35"/>
      <c r="E20" s="35"/>
      <c r="F20" s="35"/>
      <c r="G20" s="35"/>
      <c r="H20" s="35"/>
    </row>
  </sheetData>
  <sheetProtection/>
  <mergeCells count="2">
    <mergeCell ref="B4:N4"/>
    <mergeCell ref="B5:N5"/>
  </mergeCell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2"/>
  <sheetViews>
    <sheetView zoomScale="83" zoomScaleNormal="83" zoomScalePageLayoutView="0" workbookViewId="0" topLeftCell="A1">
      <selection activeCell="F17" sqref="F17"/>
    </sheetView>
  </sheetViews>
  <sheetFormatPr defaultColWidth="11.421875" defaultRowHeight="12.75"/>
  <cols>
    <col min="2" max="2" width="17.140625" style="0" customWidth="1"/>
    <col min="3" max="8" width="11.8515625" style="0" bestFit="1" customWidth="1"/>
    <col min="9" max="9" width="13.28125" style="0" bestFit="1" customWidth="1"/>
    <col min="15" max="15" width="12.57421875" style="0" bestFit="1" customWidth="1"/>
  </cols>
  <sheetData>
    <row r="4" spans="2:14" ht="20.25">
      <c r="B4" s="50" t="s">
        <v>21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2:14" ht="18">
      <c r="B5" s="49" t="s">
        <v>22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ht="13.5" thickBot="1"/>
    <row r="7" spans="2:15" ht="15.75" thickBot="1"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6" t="s">
        <v>12</v>
      </c>
      <c r="O7" s="6" t="s">
        <v>18</v>
      </c>
    </row>
    <row r="8" spans="2:15" ht="14.25">
      <c r="B8" s="7" t="s">
        <v>13</v>
      </c>
      <c r="C8" s="20">
        <v>1896</v>
      </c>
      <c r="D8" s="20">
        <v>1928</v>
      </c>
      <c r="E8" s="20">
        <v>1943</v>
      </c>
      <c r="F8" s="20"/>
      <c r="G8" s="20"/>
      <c r="H8" s="20"/>
      <c r="I8" s="28"/>
      <c r="J8" s="20"/>
      <c r="K8" s="20"/>
      <c r="L8" s="20"/>
      <c r="M8" s="20"/>
      <c r="N8" s="20"/>
      <c r="O8" s="32">
        <f>SUM(C8:N8)/12</f>
        <v>480.5833333333333</v>
      </c>
    </row>
    <row r="9" spans="2:15" ht="14.25">
      <c r="B9" s="8" t="s">
        <v>14</v>
      </c>
      <c r="C9" s="21">
        <v>2967</v>
      </c>
      <c r="D9" s="21">
        <v>3080</v>
      </c>
      <c r="E9" s="21">
        <v>3098</v>
      </c>
      <c r="F9" s="21"/>
      <c r="G9" s="21"/>
      <c r="H9" s="21"/>
      <c r="I9" s="28"/>
      <c r="J9" s="21"/>
      <c r="K9" s="21"/>
      <c r="L9" s="21"/>
      <c r="M9" s="21"/>
      <c r="N9" s="21"/>
      <c r="O9" s="33">
        <f>SUM(C9:N9)/12</f>
        <v>762.0833333333334</v>
      </c>
    </row>
    <row r="10" spans="2:15" ht="14.25">
      <c r="B10" s="8" t="s">
        <v>15</v>
      </c>
      <c r="C10" s="21">
        <v>5258</v>
      </c>
      <c r="D10" s="21">
        <v>5374</v>
      </c>
      <c r="E10" s="21">
        <v>5477</v>
      </c>
      <c r="F10" s="21"/>
      <c r="G10" s="21"/>
      <c r="H10" s="21"/>
      <c r="I10" s="28"/>
      <c r="J10" s="21"/>
      <c r="K10" s="21"/>
      <c r="L10" s="21"/>
      <c r="M10" s="21"/>
      <c r="N10" s="21"/>
      <c r="O10" s="33">
        <f>SUM(C10:N10)/12</f>
        <v>1342.4166666666667</v>
      </c>
    </row>
    <row r="11" spans="2:15" ht="14.25">
      <c r="B11" s="8" t="s">
        <v>16</v>
      </c>
      <c r="C11" s="21">
        <v>65381</v>
      </c>
      <c r="D11" s="21">
        <v>65293</v>
      </c>
      <c r="E11" s="21">
        <v>66250</v>
      </c>
      <c r="F11" s="21"/>
      <c r="G11" s="21"/>
      <c r="H11" s="21"/>
      <c r="I11" s="28"/>
      <c r="J11" s="21"/>
      <c r="K11" s="21"/>
      <c r="L11" s="21"/>
      <c r="M11" s="21"/>
      <c r="N11" s="21"/>
      <c r="O11" s="33">
        <f>SUM(C11:N11)/12</f>
        <v>16410.333333333332</v>
      </c>
    </row>
    <row r="12" spans="2:15" ht="15" thickBot="1">
      <c r="B12" s="9" t="s">
        <v>17</v>
      </c>
      <c r="C12" s="22">
        <v>606891</v>
      </c>
      <c r="D12" s="22">
        <v>596847</v>
      </c>
      <c r="E12" s="22">
        <v>613399</v>
      </c>
      <c r="F12" s="22"/>
      <c r="G12" s="22"/>
      <c r="H12" s="22"/>
      <c r="I12" s="27"/>
      <c r="J12" s="22"/>
      <c r="K12" s="22"/>
      <c r="L12" s="22"/>
      <c r="M12" s="22"/>
      <c r="N12" s="22"/>
      <c r="O12" s="29">
        <f>SUM(C12:N12)/12</f>
        <v>151428.08333333334</v>
      </c>
    </row>
    <row r="13" spans="2:14" ht="15" thickBot="1">
      <c r="B13" s="1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2:15" ht="16.5" thickBot="1">
      <c r="B14" s="11" t="s">
        <v>18</v>
      </c>
      <c r="C14" s="23">
        <f aca="true" t="shared" si="0" ref="C14:N14">SUM(C8:C13)</f>
        <v>682393</v>
      </c>
      <c r="D14" s="23">
        <f t="shared" si="0"/>
        <v>672522</v>
      </c>
      <c r="E14" s="23">
        <f t="shared" si="0"/>
        <v>690167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34">
        <f>SUM(C14:N14)/12</f>
        <v>170423.5</v>
      </c>
    </row>
    <row r="17" spans="3:8" ht="12.75">
      <c r="C17" s="36"/>
      <c r="D17" s="36"/>
      <c r="E17" s="36"/>
      <c r="F17" s="36"/>
      <c r="G17" s="36"/>
      <c r="H17" s="36"/>
    </row>
    <row r="18" spans="3:8" ht="12.75">
      <c r="C18" s="36"/>
      <c r="D18" s="36"/>
      <c r="E18" s="36"/>
      <c r="F18" s="36"/>
      <c r="G18" s="36"/>
      <c r="H18" s="36"/>
    </row>
    <row r="19" spans="3:8" ht="12.75">
      <c r="C19" s="36"/>
      <c r="D19" s="36"/>
      <c r="E19" s="36"/>
      <c r="F19" s="36"/>
      <c r="G19" s="36"/>
      <c r="H19" s="36"/>
    </row>
    <row r="20" spans="3:8" ht="12.75">
      <c r="C20" s="36"/>
      <c r="D20" s="36"/>
      <c r="E20" s="36"/>
      <c r="F20" s="36"/>
      <c r="G20" s="36"/>
      <c r="H20" s="36"/>
    </row>
    <row r="21" spans="3:8" ht="12.75">
      <c r="C21" s="36"/>
      <c r="D21" s="36"/>
      <c r="E21" s="36"/>
      <c r="F21" s="36"/>
      <c r="G21" s="36"/>
      <c r="H21" s="36"/>
    </row>
    <row r="22" spans="3:8" ht="12.75">
      <c r="C22" s="36"/>
      <c r="D22" s="36"/>
      <c r="E22" s="36"/>
      <c r="F22" s="36"/>
      <c r="G22" s="36"/>
      <c r="H22" s="36"/>
    </row>
  </sheetData>
  <sheetProtection/>
  <mergeCells count="2">
    <mergeCell ref="B4:N4"/>
    <mergeCell ref="B5:N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2"/>
  <sheetViews>
    <sheetView tabSelected="1" zoomScale="84" zoomScaleNormal="84" zoomScalePageLayoutView="0" workbookViewId="0" topLeftCell="A28">
      <selection activeCell="B18" sqref="B18:N18"/>
    </sheetView>
  </sheetViews>
  <sheetFormatPr defaultColWidth="11.421875" defaultRowHeight="12.75"/>
  <cols>
    <col min="2" max="2" width="17.00390625" style="0" bestFit="1" customWidth="1"/>
    <col min="15" max="15" width="14.140625" style="0" bestFit="1" customWidth="1"/>
  </cols>
  <sheetData>
    <row r="4" spans="2:14" s="31" customFormat="1" ht="15" customHeight="1">
      <c r="B4" s="48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ht="18">
      <c r="B5" s="49" t="s">
        <v>22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6.5" thickBo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5" ht="15.75" thickBot="1"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6" t="s">
        <v>12</v>
      </c>
      <c r="O7" s="6" t="s">
        <v>18</v>
      </c>
    </row>
    <row r="8" spans="2:15" ht="15">
      <c r="B8" s="7" t="s">
        <v>13</v>
      </c>
      <c r="C8" s="37">
        <f>EDENORTE!C8</f>
        <v>1233</v>
      </c>
      <c r="D8" s="37">
        <f>EDENORTE!D8</f>
        <v>1267</v>
      </c>
      <c r="E8" s="37">
        <f>EDENORTE!E8</f>
        <v>1280</v>
      </c>
      <c r="F8" s="37">
        <f>EDENORTE!F8</f>
        <v>0</v>
      </c>
      <c r="G8" s="37">
        <f>EDENORTE!G8</f>
        <v>0</v>
      </c>
      <c r="H8" s="37">
        <f>EDENORTE!H8</f>
        <v>0</v>
      </c>
      <c r="I8" s="37">
        <f>EDENORTE!I8</f>
        <v>0</v>
      </c>
      <c r="J8" s="37">
        <f>EDENORTE!J8</f>
        <v>0</v>
      </c>
      <c r="K8" s="37">
        <f>EDENORTE!K8</f>
        <v>0</v>
      </c>
      <c r="L8" s="37">
        <f>EDENORTE!L8</f>
        <v>0</v>
      </c>
      <c r="M8" s="37">
        <f>EDENORTE!M8</f>
        <v>0</v>
      </c>
      <c r="N8" s="37">
        <f>EDENORTE!N8</f>
        <v>0</v>
      </c>
      <c r="O8" s="32">
        <f>SUM(C8:N8)/12</f>
        <v>315</v>
      </c>
    </row>
    <row r="9" spans="2:16" ht="15">
      <c r="B9" s="8" t="s">
        <v>14</v>
      </c>
      <c r="C9" s="39">
        <f>EDENORTE!C9</f>
        <v>4199</v>
      </c>
      <c r="D9" s="39">
        <f>EDENORTE!D9</f>
        <v>4233</v>
      </c>
      <c r="E9" s="39">
        <f>EDENORTE!E9</f>
        <v>4239</v>
      </c>
      <c r="F9" s="39">
        <f>EDENORTE!F9</f>
        <v>0</v>
      </c>
      <c r="G9" s="39">
        <f>EDENORTE!G9</f>
        <v>0</v>
      </c>
      <c r="H9" s="39">
        <f>EDENORTE!H9</f>
        <v>0</v>
      </c>
      <c r="I9" s="39">
        <f>EDENORTE!I9</f>
        <v>0</v>
      </c>
      <c r="J9" s="39">
        <f>EDENORTE!J9</f>
        <v>0</v>
      </c>
      <c r="K9" s="39">
        <f>EDENORTE!K9</f>
        <v>0</v>
      </c>
      <c r="L9" s="39">
        <f>EDENORTE!L9</f>
        <v>0</v>
      </c>
      <c r="M9" s="39">
        <f>EDENORTE!M9</f>
        <v>0</v>
      </c>
      <c r="N9" s="39">
        <f>EDENORTE!N9</f>
        <v>0</v>
      </c>
      <c r="O9" s="33">
        <f>SUM(C9:N9)/12</f>
        <v>1055.9166666666667</v>
      </c>
      <c r="P9" s="1"/>
    </row>
    <row r="10" spans="2:16" ht="15">
      <c r="B10" s="8" t="s">
        <v>15</v>
      </c>
      <c r="C10" s="39">
        <f>EDENORTE!C10</f>
        <v>3143</v>
      </c>
      <c r="D10" s="39">
        <f>EDENORTE!D10</f>
        <v>3170</v>
      </c>
      <c r="E10" s="39">
        <f>EDENORTE!E10</f>
        <v>3144</v>
      </c>
      <c r="F10" s="39">
        <f>EDENORTE!F10</f>
        <v>0</v>
      </c>
      <c r="G10" s="39">
        <f>EDENORTE!G10</f>
        <v>0</v>
      </c>
      <c r="H10" s="39">
        <f>EDENORTE!H10</f>
        <v>0</v>
      </c>
      <c r="I10" s="39">
        <f>EDENORTE!I10</f>
        <v>0</v>
      </c>
      <c r="J10" s="39">
        <f>EDENORTE!J10</f>
        <v>0</v>
      </c>
      <c r="K10" s="39">
        <f>EDENORTE!K10</f>
        <v>0</v>
      </c>
      <c r="L10" s="39">
        <f>EDENORTE!L10</f>
        <v>0</v>
      </c>
      <c r="M10" s="39">
        <f>EDENORTE!M10</f>
        <v>0</v>
      </c>
      <c r="N10" s="39">
        <f>EDENORTE!N10</f>
        <v>0</v>
      </c>
      <c r="O10" s="33">
        <f>SUM(C10:N10)/12</f>
        <v>788.0833333333334</v>
      </c>
      <c r="P10" s="2"/>
    </row>
    <row r="11" spans="2:15" ht="15">
      <c r="B11" s="8" t="s">
        <v>16</v>
      </c>
      <c r="C11" s="39">
        <f>EDENORTE!C11</f>
        <v>73130</v>
      </c>
      <c r="D11" s="39">
        <f>EDENORTE!D11</f>
        <v>73843</v>
      </c>
      <c r="E11" s="39">
        <f>EDENORTE!E11</f>
        <v>75108</v>
      </c>
      <c r="F11" s="39">
        <f>EDENORTE!F11</f>
        <v>0</v>
      </c>
      <c r="G11" s="39">
        <f>EDENORTE!G11</f>
        <v>0</v>
      </c>
      <c r="H11" s="39">
        <f>EDENORTE!H11</f>
        <v>0</v>
      </c>
      <c r="I11" s="39">
        <f>EDENORTE!I11</f>
        <v>0</v>
      </c>
      <c r="J11" s="39">
        <f>EDENORTE!J11</f>
        <v>0</v>
      </c>
      <c r="K11" s="39">
        <f>EDENORTE!K11</f>
        <v>0</v>
      </c>
      <c r="L11" s="39">
        <f>EDENORTE!L11</f>
        <v>0</v>
      </c>
      <c r="M11" s="39">
        <f>EDENORTE!M11</f>
        <v>0</v>
      </c>
      <c r="N11" s="39">
        <f>EDENORTE!N11</f>
        <v>0</v>
      </c>
      <c r="O11" s="33">
        <f>SUM(C11:N11)/12</f>
        <v>18506.75</v>
      </c>
    </row>
    <row r="12" spans="2:15" ht="15.75" thickBot="1">
      <c r="B12" s="9" t="s">
        <v>17</v>
      </c>
      <c r="C12" s="41">
        <f>EDENORTE!C12</f>
        <v>813126</v>
      </c>
      <c r="D12" s="41">
        <f>EDENORTE!D12</f>
        <v>816657</v>
      </c>
      <c r="E12" s="41">
        <f>EDENORTE!E12</f>
        <v>820748</v>
      </c>
      <c r="F12" s="41">
        <f>EDENORTE!F12</f>
        <v>0</v>
      </c>
      <c r="G12" s="41">
        <f>EDENORTE!G12</f>
        <v>0</v>
      </c>
      <c r="H12" s="41">
        <f>EDENORTE!H12</f>
        <v>0</v>
      </c>
      <c r="I12" s="41">
        <f>EDENORTE!I12</f>
        <v>0</v>
      </c>
      <c r="J12" s="41">
        <f>EDENORTE!J12</f>
        <v>0</v>
      </c>
      <c r="K12" s="41">
        <f>EDENORTE!K12</f>
        <v>0</v>
      </c>
      <c r="L12" s="41">
        <f>EDENORTE!L12</f>
        <v>0</v>
      </c>
      <c r="M12" s="41">
        <f>EDENORTE!M12</f>
        <v>0</v>
      </c>
      <c r="N12" s="41">
        <f>EDENORTE!N12</f>
        <v>0</v>
      </c>
      <c r="O12" s="29">
        <f>SUM(C12:N12)/12</f>
        <v>204210.91666666666</v>
      </c>
    </row>
    <row r="13" spans="2:14" ht="15" thickBot="1">
      <c r="B13" s="1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2:15" ht="16.5" thickBot="1">
      <c r="B14" s="11" t="s">
        <v>18</v>
      </c>
      <c r="C14" s="24">
        <f aca="true" t="shared" si="0" ref="C14:N14">SUM(C8:C13)</f>
        <v>894831</v>
      </c>
      <c r="D14" s="24">
        <f t="shared" si="0"/>
        <v>899170</v>
      </c>
      <c r="E14" s="24">
        <f t="shared" si="0"/>
        <v>904519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46">
        <f>SUM(C14:N14)/12</f>
        <v>224876.66666666666</v>
      </c>
    </row>
    <row r="18" spans="2:14" ht="20.25">
      <c r="B18" s="50" t="s">
        <v>20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2:14" ht="18">
      <c r="B19" s="49" t="s">
        <v>22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2:14" ht="16.5" thickBot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5" ht="15.75" thickBot="1">
      <c r="B21" s="3" t="s">
        <v>0</v>
      </c>
      <c r="C21" s="4" t="s">
        <v>1</v>
      </c>
      <c r="D21" s="5" t="s">
        <v>2</v>
      </c>
      <c r="E21" s="5" t="s">
        <v>3</v>
      </c>
      <c r="F21" s="5" t="s">
        <v>4</v>
      </c>
      <c r="G21" s="5" t="s">
        <v>5</v>
      </c>
      <c r="H21" s="17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  <c r="N21" s="6" t="s">
        <v>12</v>
      </c>
      <c r="O21" s="6" t="s">
        <v>18</v>
      </c>
    </row>
    <row r="22" spans="2:15" ht="14.25">
      <c r="B22" s="7" t="s">
        <v>13</v>
      </c>
      <c r="C22" s="18">
        <f>EDESUR!C8</f>
        <v>846</v>
      </c>
      <c r="D22" s="18">
        <f>EDESUR!D8</f>
        <v>854</v>
      </c>
      <c r="E22" s="18">
        <f>EDESUR!E8</f>
        <v>871</v>
      </c>
      <c r="F22" s="18">
        <f>EDESUR!F8</f>
        <v>0</v>
      </c>
      <c r="G22" s="18">
        <f>EDESUR!G8</f>
        <v>0</v>
      </c>
      <c r="H22" s="18">
        <f>EDESUR!H8</f>
        <v>0</v>
      </c>
      <c r="I22" s="18">
        <f>EDESUR!I8</f>
        <v>0</v>
      </c>
      <c r="J22" s="18">
        <f>EDESUR!J8</f>
        <v>0</v>
      </c>
      <c r="K22" s="18">
        <f>EDESUR!K8</f>
        <v>0</v>
      </c>
      <c r="L22" s="18">
        <f>EDESUR!L8</f>
        <v>0</v>
      </c>
      <c r="M22" s="18">
        <f>EDESUR!M8</f>
        <v>0</v>
      </c>
      <c r="N22" s="18">
        <f>EDESUR!N8</f>
        <v>0</v>
      </c>
      <c r="O22" s="32">
        <f>SUM(C22:N22)/12</f>
        <v>214.25</v>
      </c>
    </row>
    <row r="23" spans="2:15" ht="14.25">
      <c r="B23" s="8" t="s">
        <v>14</v>
      </c>
      <c r="C23" s="15">
        <f>EDESUR!C9</f>
        <v>4086</v>
      </c>
      <c r="D23" s="15">
        <f>EDESUR!D9</f>
        <v>4139</v>
      </c>
      <c r="E23" s="15">
        <f>EDESUR!E9</f>
        <v>4227</v>
      </c>
      <c r="F23" s="15">
        <f>EDESUR!F9</f>
        <v>0</v>
      </c>
      <c r="G23" s="15">
        <f>EDESUR!G9</f>
        <v>0</v>
      </c>
      <c r="H23" s="15">
        <f>EDESUR!H9</f>
        <v>0</v>
      </c>
      <c r="I23" s="15">
        <f>EDESUR!I9</f>
        <v>0</v>
      </c>
      <c r="J23" s="15">
        <f>EDESUR!J9</f>
        <v>0</v>
      </c>
      <c r="K23" s="15">
        <f>EDESUR!K9</f>
        <v>0</v>
      </c>
      <c r="L23" s="15">
        <f>EDESUR!L9</f>
        <v>0</v>
      </c>
      <c r="M23" s="15">
        <f>EDESUR!M9</f>
        <v>0</v>
      </c>
      <c r="N23" s="15">
        <f>EDESUR!N9</f>
        <v>0</v>
      </c>
      <c r="O23" s="33">
        <f>SUM(C23:N23)/12</f>
        <v>1037.6666666666667</v>
      </c>
    </row>
    <row r="24" spans="2:15" ht="14.25">
      <c r="B24" s="8" t="s">
        <v>15</v>
      </c>
      <c r="C24" s="15">
        <f>EDESUR!C10</f>
        <v>4440</v>
      </c>
      <c r="D24" s="15">
        <f>EDESUR!D10</f>
        <v>4496</v>
      </c>
      <c r="E24" s="15">
        <f>EDESUR!E10</f>
        <v>4541</v>
      </c>
      <c r="F24" s="15">
        <f>EDESUR!F10</f>
        <v>0</v>
      </c>
      <c r="G24" s="15">
        <f>EDESUR!G10</f>
        <v>0</v>
      </c>
      <c r="H24" s="15">
        <f>EDESUR!H10</f>
        <v>0</v>
      </c>
      <c r="I24" s="15">
        <f>EDESUR!I10</f>
        <v>0</v>
      </c>
      <c r="J24" s="15">
        <f>EDESUR!J10</f>
        <v>0</v>
      </c>
      <c r="K24" s="15">
        <f>EDESUR!K10</f>
        <v>0</v>
      </c>
      <c r="L24" s="15">
        <f>EDESUR!L10</f>
        <v>0</v>
      </c>
      <c r="M24" s="15">
        <f>EDESUR!M10</f>
        <v>0</v>
      </c>
      <c r="N24" s="15">
        <f>EDESUR!N10</f>
        <v>0</v>
      </c>
      <c r="O24" s="33">
        <f>SUM(C24:N24)/12</f>
        <v>1123.0833333333333</v>
      </c>
    </row>
    <row r="25" spans="2:15" ht="14.25">
      <c r="B25" s="8" t="s">
        <v>16</v>
      </c>
      <c r="C25" s="15">
        <f>EDESUR!C11</f>
        <v>34786</v>
      </c>
      <c r="D25" s="15">
        <f>EDESUR!D11</f>
        <v>34871</v>
      </c>
      <c r="E25" s="15">
        <f>EDESUR!E11</f>
        <v>35504</v>
      </c>
      <c r="F25" s="15">
        <f>EDESUR!F11</f>
        <v>0</v>
      </c>
      <c r="G25" s="15">
        <f>EDESUR!G11</f>
        <v>0</v>
      </c>
      <c r="H25" s="15">
        <f>EDESUR!H11</f>
        <v>0</v>
      </c>
      <c r="I25" s="15">
        <f>EDESUR!I11</f>
        <v>0</v>
      </c>
      <c r="J25" s="15">
        <f>EDESUR!J11</f>
        <v>0</v>
      </c>
      <c r="K25" s="15">
        <f>EDESUR!K11</f>
        <v>0</v>
      </c>
      <c r="L25" s="15">
        <f>EDESUR!L11</f>
        <v>0</v>
      </c>
      <c r="M25" s="15">
        <f>EDESUR!M11</f>
        <v>0</v>
      </c>
      <c r="N25" s="15">
        <f>EDESUR!N11</f>
        <v>0</v>
      </c>
      <c r="O25" s="33">
        <f>SUM(C25:N25)/12</f>
        <v>8763.416666666666</v>
      </c>
    </row>
    <row r="26" spans="2:15" ht="15" thickBot="1">
      <c r="B26" s="9" t="s">
        <v>17</v>
      </c>
      <c r="C26" s="16">
        <f>EDESUR!C12</f>
        <v>577179</v>
      </c>
      <c r="D26" s="16">
        <f>EDESUR!D12</f>
        <v>579288</v>
      </c>
      <c r="E26" s="16">
        <f>EDESUR!E12</f>
        <v>587900</v>
      </c>
      <c r="F26" s="16">
        <f>EDESUR!F12</f>
        <v>0</v>
      </c>
      <c r="G26" s="16">
        <f>EDESUR!G12</f>
        <v>0</v>
      </c>
      <c r="H26" s="16">
        <f>EDESUR!H12</f>
        <v>0</v>
      </c>
      <c r="I26" s="16">
        <f>EDESUR!I12</f>
        <v>0</v>
      </c>
      <c r="J26" s="16">
        <f>EDESUR!J12</f>
        <v>0</v>
      </c>
      <c r="K26" s="16">
        <f>EDESUR!K12</f>
        <v>0</v>
      </c>
      <c r="L26" s="16">
        <f>EDESUR!L12</f>
        <v>0</v>
      </c>
      <c r="M26" s="16">
        <f>EDESUR!M12</f>
        <v>0</v>
      </c>
      <c r="N26" s="16">
        <f>EDESUR!N12</f>
        <v>0</v>
      </c>
      <c r="O26" s="29">
        <f>SUM(C26:N26)/12</f>
        <v>145363.91666666666</v>
      </c>
    </row>
    <row r="27" spans="2:14" ht="15" thickBot="1">
      <c r="B27" s="1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5" ht="16.5" thickBot="1">
      <c r="B28" s="11" t="s">
        <v>18</v>
      </c>
      <c r="C28" s="24">
        <f aca="true" t="shared" si="1" ref="C28:I28">SUM(C22:C27)</f>
        <v>621337</v>
      </c>
      <c r="D28" s="24">
        <f t="shared" si="1"/>
        <v>623648</v>
      </c>
      <c r="E28" s="24">
        <f t="shared" si="1"/>
        <v>633043</v>
      </c>
      <c r="F28" s="24">
        <f t="shared" si="1"/>
        <v>0</v>
      </c>
      <c r="G28" s="24">
        <f t="shared" si="1"/>
        <v>0</v>
      </c>
      <c r="H28" s="24">
        <f t="shared" si="1"/>
        <v>0</v>
      </c>
      <c r="I28" s="14">
        <f t="shared" si="1"/>
        <v>0</v>
      </c>
      <c r="J28" s="14">
        <f>SUM(J22:J27)</f>
        <v>0</v>
      </c>
      <c r="K28" s="14">
        <f>SUM(K22:K27)</f>
        <v>0</v>
      </c>
      <c r="L28" s="14">
        <f>SUM(L22:L27)</f>
        <v>0</v>
      </c>
      <c r="M28" s="14">
        <f>SUM(M22:M27)</f>
        <v>0</v>
      </c>
      <c r="N28" s="14">
        <f>SUM(N22:N27)</f>
        <v>0</v>
      </c>
      <c r="O28" s="47">
        <f>SUM(C28:N28)/12</f>
        <v>156502.33333333334</v>
      </c>
    </row>
    <row r="32" spans="2:14" ht="20.25">
      <c r="B32" s="50" t="s">
        <v>21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2:14" ht="18">
      <c r="B33" s="49" t="s">
        <v>22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ht="13.5" thickBot="1"/>
    <row r="35" spans="2:15" ht="15.75" thickBot="1">
      <c r="B35" s="3" t="s">
        <v>0</v>
      </c>
      <c r="C35" s="4" t="s">
        <v>1</v>
      </c>
      <c r="D35" s="5" t="s">
        <v>2</v>
      </c>
      <c r="E35" s="5" t="s">
        <v>3</v>
      </c>
      <c r="F35" s="5" t="s">
        <v>4</v>
      </c>
      <c r="G35" s="5" t="s">
        <v>5</v>
      </c>
      <c r="H35" s="5" t="s">
        <v>6</v>
      </c>
      <c r="I35" s="5" t="s">
        <v>7</v>
      </c>
      <c r="J35" s="5" t="s">
        <v>8</v>
      </c>
      <c r="K35" s="5" t="s">
        <v>9</v>
      </c>
      <c r="L35" s="5" t="s">
        <v>10</v>
      </c>
      <c r="M35" s="5" t="s">
        <v>11</v>
      </c>
      <c r="N35" s="6" t="s">
        <v>12</v>
      </c>
      <c r="O35" s="6" t="s">
        <v>18</v>
      </c>
    </row>
    <row r="36" spans="2:15" ht="14.25">
      <c r="B36" s="7" t="s">
        <v>13</v>
      </c>
      <c r="C36" s="20">
        <f>EDEESTE!C8</f>
        <v>1896</v>
      </c>
      <c r="D36" s="20">
        <f>EDEESTE!D8</f>
        <v>1928</v>
      </c>
      <c r="E36" s="20">
        <f>EDEESTE!E8</f>
        <v>1943</v>
      </c>
      <c r="F36" s="20">
        <f>EDEESTE!F8</f>
        <v>0</v>
      </c>
      <c r="G36" s="20">
        <f>EDEESTE!G8</f>
        <v>0</v>
      </c>
      <c r="H36" s="20">
        <f>EDEESTE!H8</f>
        <v>0</v>
      </c>
      <c r="I36" s="20">
        <f>EDEESTE!I8</f>
        <v>0</v>
      </c>
      <c r="J36" s="20">
        <f>EDEESTE!J8</f>
        <v>0</v>
      </c>
      <c r="K36" s="20">
        <f>EDEESTE!K8</f>
        <v>0</v>
      </c>
      <c r="L36" s="20">
        <f>EDEESTE!L8</f>
        <v>0</v>
      </c>
      <c r="M36" s="20">
        <f>EDEESTE!M8</f>
        <v>0</v>
      </c>
      <c r="N36" s="20">
        <f>EDEESTE!N8</f>
        <v>0</v>
      </c>
      <c r="O36" s="32">
        <f>SUM(C36:N36)/12</f>
        <v>480.5833333333333</v>
      </c>
    </row>
    <row r="37" spans="2:15" ht="14.25">
      <c r="B37" s="8" t="s">
        <v>14</v>
      </c>
      <c r="C37" s="21">
        <f>EDEESTE!C9</f>
        <v>2967</v>
      </c>
      <c r="D37" s="21">
        <f>EDEESTE!D9</f>
        <v>3080</v>
      </c>
      <c r="E37" s="21">
        <f>EDEESTE!E9</f>
        <v>3098</v>
      </c>
      <c r="F37" s="21">
        <f>EDEESTE!F9</f>
        <v>0</v>
      </c>
      <c r="G37" s="21">
        <f>EDEESTE!G9</f>
        <v>0</v>
      </c>
      <c r="H37" s="21">
        <f>EDEESTE!H9</f>
        <v>0</v>
      </c>
      <c r="I37" s="21">
        <f>EDEESTE!I9</f>
        <v>0</v>
      </c>
      <c r="J37" s="21">
        <f>EDEESTE!J9</f>
        <v>0</v>
      </c>
      <c r="K37" s="21">
        <f>EDEESTE!K9</f>
        <v>0</v>
      </c>
      <c r="L37" s="21">
        <f>EDEESTE!L9</f>
        <v>0</v>
      </c>
      <c r="M37" s="21">
        <f>EDEESTE!M9</f>
        <v>0</v>
      </c>
      <c r="N37" s="21">
        <f>EDEESTE!N9</f>
        <v>0</v>
      </c>
      <c r="O37" s="33">
        <f>SUM(C37:N37)/12</f>
        <v>762.0833333333334</v>
      </c>
    </row>
    <row r="38" spans="2:15" ht="14.25">
      <c r="B38" s="8" t="s">
        <v>15</v>
      </c>
      <c r="C38" s="21">
        <f>EDEESTE!C10</f>
        <v>5258</v>
      </c>
      <c r="D38" s="21">
        <f>EDEESTE!D10</f>
        <v>5374</v>
      </c>
      <c r="E38" s="21">
        <f>EDEESTE!E10</f>
        <v>5477</v>
      </c>
      <c r="F38" s="21">
        <f>EDEESTE!F10</f>
        <v>0</v>
      </c>
      <c r="G38" s="21">
        <f>EDEESTE!G10</f>
        <v>0</v>
      </c>
      <c r="H38" s="21">
        <f>EDEESTE!H10</f>
        <v>0</v>
      </c>
      <c r="I38" s="21">
        <f>EDEESTE!I10</f>
        <v>0</v>
      </c>
      <c r="J38" s="21">
        <f>EDEESTE!J10</f>
        <v>0</v>
      </c>
      <c r="K38" s="21">
        <f>EDEESTE!K10</f>
        <v>0</v>
      </c>
      <c r="L38" s="21">
        <f>EDEESTE!L10</f>
        <v>0</v>
      </c>
      <c r="M38" s="21">
        <f>EDEESTE!M10</f>
        <v>0</v>
      </c>
      <c r="N38" s="21">
        <f>EDEESTE!N10</f>
        <v>0</v>
      </c>
      <c r="O38" s="33">
        <f>SUM(C38:N38)/12</f>
        <v>1342.4166666666667</v>
      </c>
    </row>
    <row r="39" spans="2:15" ht="14.25">
      <c r="B39" s="8" t="s">
        <v>16</v>
      </c>
      <c r="C39" s="21">
        <f>EDEESTE!C11</f>
        <v>65381</v>
      </c>
      <c r="D39" s="21">
        <f>EDEESTE!D11</f>
        <v>65293</v>
      </c>
      <c r="E39" s="21">
        <f>EDEESTE!E11</f>
        <v>66250</v>
      </c>
      <c r="F39" s="21">
        <f>EDEESTE!F11</f>
        <v>0</v>
      </c>
      <c r="G39" s="21">
        <f>EDEESTE!G11</f>
        <v>0</v>
      </c>
      <c r="H39" s="21">
        <f>EDEESTE!H11</f>
        <v>0</v>
      </c>
      <c r="I39" s="21">
        <f>EDEESTE!I11</f>
        <v>0</v>
      </c>
      <c r="J39" s="21">
        <f>EDEESTE!J11</f>
        <v>0</v>
      </c>
      <c r="K39" s="21">
        <f>EDEESTE!K11</f>
        <v>0</v>
      </c>
      <c r="L39" s="21">
        <f>EDEESTE!L11</f>
        <v>0</v>
      </c>
      <c r="M39" s="21">
        <f>EDEESTE!M11</f>
        <v>0</v>
      </c>
      <c r="N39" s="21">
        <f>EDEESTE!N11</f>
        <v>0</v>
      </c>
      <c r="O39" s="33">
        <f>SUM(C39:N39)/12</f>
        <v>16410.333333333332</v>
      </c>
    </row>
    <row r="40" spans="2:15" ht="15" thickBot="1">
      <c r="B40" s="9" t="s">
        <v>17</v>
      </c>
      <c r="C40" s="22">
        <f>EDEESTE!C12</f>
        <v>606891</v>
      </c>
      <c r="D40" s="22">
        <f>EDEESTE!D12</f>
        <v>596847</v>
      </c>
      <c r="E40" s="22">
        <f>EDEESTE!E12</f>
        <v>613399</v>
      </c>
      <c r="F40" s="22">
        <f>EDEESTE!F12</f>
        <v>0</v>
      </c>
      <c r="G40" s="22">
        <f>EDEESTE!G12</f>
        <v>0</v>
      </c>
      <c r="H40" s="22">
        <f>EDEESTE!H12</f>
        <v>0</v>
      </c>
      <c r="I40" s="22">
        <f>EDEESTE!I12</f>
        <v>0</v>
      </c>
      <c r="J40" s="22">
        <f>EDEESTE!J12</f>
        <v>0</v>
      </c>
      <c r="K40" s="22">
        <f>EDEESTE!K12</f>
        <v>0</v>
      </c>
      <c r="L40" s="22">
        <f>EDEESTE!L12</f>
        <v>0</v>
      </c>
      <c r="M40" s="22">
        <f>EDEESTE!M12</f>
        <v>0</v>
      </c>
      <c r="N40" s="22">
        <f>EDEESTE!N12</f>
        <v>0</v>
      </c>
      <c r="O40" s="29">
        <f>SUM(C40:N40)/12</f>
        <v>151428.08333333334</v>
      </c>
    </row>
    <row r="41" spans="2:14" ht="15" thickBot="1">
      <c r="B41" s="10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2:15" ht="16.5" thickBot="1">
      <c r="B42" s="11" t="s">
        <v>18</v>
      </c>
      <c r="C42" s="23">
        <f aca="true" t="shared" si="2" ref="C42:N42">SUM(C36:C41)</f>
        <v>682393</v>
      </c>
      <c r="D42" s="23">
        <f t="shared" si="2"/>
        <v>672522</v>
      </c>
      <c r="E42" s="23">
        <f t="shared" si="2"/>
        <v>690167</v>
      </c>
      <c r="F42" s="23">
        <f t="shared" si="2"/>
        <v>0</v>
      </c>
      <c r="G42" s="23">
        <f t="shared" si="2"/>
        <v>0</v>
      </c>
      <c r="H42" s="23">
        <f t="shared" si="2"/>
        <v>0</v>
      </c>
      <c r="I42" s="23">
        <f t="shared" si="2"/>
        <v>0</v>
      </c>
      <c r="J42" s="23">
        <f t="shared" si="2"/>
        <v>0</v>
      </c>
      <c r="K42" s="23">
        <f t="shared" si="2"/>
        <v>0</v>
      </c>
      <c r="L42" s="23">
        <f t="shared" si="2"/>
        <v>0</v>
      </c>
      <c r="M42" s="23">
        <f t="shared" si="2"/>
        <v>0</v>
      </c>
      <c r="N42" s="23">
        <f t="shared" si="2"/>
        <v>0</v>
      </c>
      <c r="O42" s="47">
        <f>SUM(C42:N42)/12</f>
        <v>170423.5</v>
      </c>
    </row>
  </sheetData>
  <sheetProtection/>
  <mergeCells count="6">
    <mergeCell ref="B4:N4"/>
    <mergeCell ref="B5:N5"/>
    <mergeCell ref="B18:N18"/>
    <mergeCell ref="B19:N19"/>
    <mergeCell ref="B32:N32"/>
    <mergeCell ref="B33:N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2006-11-08T15:45:29Z</dcterms:created>
  <dcterms:modified xsi:type="dcterms:W3CDTF">2017-05-05T13:24:03Z</dcterms:modified>
  <cp:category/>
  <cp:version/>
  <cp:contentType/>
  <cp:contentStatus/>
</cp:coreProperties>
</file>