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745" firstSheet="3" activeTab="3"/>
  </bookViews>
  <sheets>
    <sheet name="EDENORTE" sheetId="1" r:id="rId1"/>
    <sheet name="EDESUR" sheetId="2" r:id="rId2"/>
    <sheet name="EDEESTE" sheetId="3" r:id="rId3"/>
    <sheet name="IMPORTES FACTURADOS-EDES-2018" sheetId="4" r:id="rId4"/>
    <sheet name="IMPORTES FACTURADOS-EDES-2017" sheetId="5" r:id="rId5"/>
    <sheet name="IMPORTES FACTURADOS-EDES-201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<sst xmlns="http://schemas.openxmlformats.org/spreadsheetml/2006/main" count="293" uniqueCount="28">
  <si>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</si>
  <si>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</si>
  <si>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</si>
  <si>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</si>
  <si>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</si>
  <si>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</si>
  <si>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</si>
  <si>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</si>
  <si>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</si>
  <si>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</si>
  <si>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</si>
  <si>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</si>
  <si>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</si>
  <si>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</si>
  <si>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</si>
  <si>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</si>
  <si>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</si>
  <si>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</si>
  <si>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</si>
  <si>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</si>
  <si>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</si>
  <si>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</si>
  <si>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</si>
  <si>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 xml:space="preserve"> </t>
  </si>
  <si>
    <t>IMPORTE FACTURADO (MMRD$) AÑO 2018</t>
  </si>
  <si>
    <t>IMPORTE FACTURADO (MMRD$) AÑO 2017</t>
  </si>
  <si>
    <t>IMPORTE FACTURADO (MMRD$) AÑO 2016</t>
  </si>
  <si>
    <t>DIRECCION FISCALIZACION MERCADO ELECTRICO MINORISTA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</si>
</sst>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0.0"/>
    <numFmt numFmtId="195" formatCode="0.00000"/>
    <numFmt numFmtId="196" formatCode="0.0000"/>
    <numFmt numFmtId="197" formatCode="0.000"/>
    <numFmt numFmtId="198" formatCode="0.000000"/>
    <numFmt numFmtId="199" formatCode="#,##0.0"/>
  </numFmts>
  <fonts count="43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/>
    </xf>
    <xf numFmtId="192" fontId="2" fillId="34" borderId="12" xfId="0" applyNumberFormat="1" applyFont="1" applyFill="1" applyBorder="1" applyAlignment="1">
      <alignment horizontal="center"/>
    </xf>
    <xf numFmtId="14" fontId="2" fillId="35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1" fontId="2" fillId="0" borderId="0" xfId="0" applyNumberFormat="1" applyFont="1" applyBorder="1" applyAlignment="1">
      <alignment/>
    </xf>
    <xf numFmtId="192" fontId="2" fillId="34" borderId="16" xfId="0" applyNumberFormat="1" applyFont="1" applyFill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192" fontId="2" fillId="34" borderId="1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171" fontId="3" fillId="0" borderId="0" xfId="47" applyFont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1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71" fontId="0" fillId="0" borderId="0" xfId="47" applyFont="1" applyAlignment="1">
      <alignment/>
    </xf>
    <xf numFmtId="171" fontId="3" fillId="0" borderId="11" xfId="47" applyFont="1" applyBorder="1" applyAlignment="1">
      <alignment/>
    </xf>
    <xf numFmtId="171" fontId="3" fillId="0" borderId="0" xfId="47" applyFont="1" applyAlignment="1">
      <alignment/>
    </xf>
    <xf numFmtId="2" fontId="3" fillId="0" borderId="11" xfId="0" applyNumberFormat="1" applyFont="1" applyBorder="1" applyAlignment="1">
      <alignment/>
    </xf>
    <xf numFmtId="171" fontId="3" fillId="0" borderId="14" xfId="47" applyFont="1" applyBorder="1" applyAlignment="1">
      <alignment/>
    </xf>
    <xf numFmtId="2" fontId="3" fillId="0" borderId="14" xfId="0" applyNumberFormat="1" applyFont="1" applyBorder="1" applyAlignment="1">
      <alignment/>
    </xf>
    <xf numFmtId="171" fontId="3" fillId="0" borderId="15" xfId="47" applyFont="1" applyBorder="1" applyAlignment="1">
      <alignment/>
    </xf>
    <xf numFmtId="2" fontId="3" fillId="0" borderId="15" xfId="0" applyNumberFormat="1" applyFont="1" applyBorder="1" applyAlignment="1">
      <alignment/>
    </xf>
    <xf numFmtId="171" fontId="3" fillId="0" borderId="19" xfId="47" applyFont="1" applyBorder="1" applyAlignment="1">
      <alignment horizontal="right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4" fontId="42" fillId="0" borderId="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1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0</xdr:col>
      <xdr:colOff>2219325</xdr:colOff>
      <xdr:row>4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2190750</xdr:colOff>
      <xdr:row>19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7180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2190750</xdr:colOff>
      <xdr:row>33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strella\Desktop\DATOS%20ESTADISTICOS\DATOS%20ESTADISTICOS%20PARA%20PAGINA%20WEB-ENERO-DICIEMBRE%202017\Importes%20Facturados-EDES-Enero-Diciembre%202017-PAGIN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ENORTE"/>
      <sheetName val="EDESUR"/>
      <sheetName val="EDEESTE"/>
      <sheetName val="IMPORTES FACTURADOS-EDES-2017"/>
    </sheetNames>
    <sheetDataSet>
      <sheetData sheetId="0">
        <row r="8">
          <cell r="C8">
            <v>70.70283964000001</v>
          </cell>
          <cell r="D8">
            <v>68.20276442000001</v>
          </cell>
          <cell r="E8">
            <v>62.17766189999999</v>
          </cell>
          <cell r="F8">
            <v>69.34</v>
          </cell>
          <cell r="G8">
            <v>68.81582991999998</v>
          </cell>
          <cell r="H8">
            <v>68.57382666</v>
          </cell>
          <cell r="I8">
            <v>68.60213881000001</v>
          </cell>
          <cell r="J8">
            <v>71.27420724</v>
          </cell>
          <cell r="K8">
            <v>72.40859693000002</v>
          </cell>
          <cell r="L8">
            <v>62.47</v>
          </cell>
          <cell r="M8">
            <v>60.39963144000001</v>
          </cell>
          <cell r="N8">
            <v>74.73651542</v>
          </cell>
        </row>
        <row r="9">
          <cell r="C9">
            <v>164.71985398999996</v>
          </cell>
          <cell r="D9">
            <v>166.58255069000003</v>
          </cell>
          <cell r="E9">
            <v>172.37427426000005</v>
          </cell>
          <cell r="F9">
            <v>183.87</v>
          </cell>
          <cell r="G9">
            <v>175.52683757</v>
          </cell>
          <cell r="H9">
            <v>183.97661885000005</v>
          </cell>
          <cell r="I9">
            <v>189.42481859000003</v>
          </cell>
          <cell r="J9">
            <v>188.35906325000002</v>
          </cell>
          <cell r="K9">
            <v>197.25062330999995</v>
          </cell>
          <cell r="L9">
            <v>178.6</v>
          </cell>
          <cell r="M9">
            <v>192.2848527</v>
          </cell>
          <cell r="N9">
            <v>183.82596729999997</v>
          </cell>
        </row>
        <row r="10">
          <cell r="C10">
            <v>473.0568013399997</v>
          </cell>
          <cell r="D10">
            <v>452.97289348000015</v>
          </cell>
          <cell r="E10">
            <v>452.68211386999985</v>
          </cell>
          <cell r="F10">
            <v>494.12</v>
          </cell>
          <cell r="G10">
            <v>488.8767570299999</v>
          </cell>
          <cell r="H10">
            <v>527.9844821899999</v>
          </cell>
          <cell r="I10">
            <v>517.19146874</v>
          </cell>
          <cell r="J10">
            <v>544.3094333199999</v>
          </cell>
          <cell r="K10">
            <v>532.01421109</v>
          </cell>
          <cell r="L10">
            <v>502.26</v>
          </cell>
          <cell r="M10">
            <v>541.7827625000001</v>
          </cell>
          <cell r="N10">
            <v>500.27156060000016</v>
          </cell>
        </row>
        <row r="11">
          <cell r="C11">
            <v>295.74597102999996</v>
          </cell>
          <cell r="D11">
            <v>278.90556959000014</v>
          </cell>
          <cell r="E11">
            <v>311.89727075999997</v>
          </cell>
          <cell r="F11">
            <v>300.77</v>
          </cell>
          <cell r="G11">
            <v>298.1564420399999</v>
          </cell>
          <cell r="H11">
            <v>345.53370299000005</v>
          </cell>
          <cell r="I11">
            <v>348.37391823</v>
          </cell>
          <cell r="J11">
            <v>370.10203069999983</v>
          </cell>
          <cell r="K11">
            <v>370.02488037</v>
          </cell>
          <cell r="L11">
            <v>348.16</v>
          </cell>
          <cell r="M11">
            <v>360.11757077999994</v>
          </cell>
          <cell r="N11">
            <v>328.40675474</v>
          </cell>
        </row>
        <row r="12">
          <cell r="C12">
            <v>799.8533524199969</v>
          </cell>
          <cell r="D12">
            <v>740.8183800600008</v>
          </cell>
          <cell r="E12">
            <v>744.0565058100071</v>
          </cell>
          <cell r="F12">
            <v>798.23</v>
          </cell>
          <cell r="G12">
            <v>805.6704350699977</v>
          </cell>
          <cell r="H12">
            <v>937.1849494299964</v>
          </cell>
          <cell r="I12">
            <v>970.837945830002</v>
          </cell>
          <cell r="J12">
            <v>1038.3387614099947</v>
          </cell>
          <cell r="K12">
            <v>1039.4414151999977</v>
          </cell>
          <cell r="L12">
            <v>959.72</v>
          </cell>
          <cell r="M12">
            <v>947.2736590599978</v>
          </cell>
          <cell r="N12">
            <v>855.6712218399975</v>
          </cell>
        </row>
      </sheetData>
      <sheetData sheetId="1">
        <row r="8">
          <cell r="C8">
            <v>52.899684859999994</v>
          </cell>
          <cell r="D8">
            <v>54.78</v>
          </cell>
          <cell r="E8">
            <v>97.68031431</v>
          </cell>
          <cell r="F8">
            <v>97.19</v>
          </cell>
          <cell r="G8">
            <v>97.17086653</v>
          </cell>
          <cell r="H8">
            <v>44.683181820000016</v>
          </cell>
          <cell r="I8">
            <v>51.082406660000025</v>
          </cell>
          <cell r="J8">
            <v>54.74669951999998</v>
          </cell>
          <cell r="K8">
            <v>56.317231299999975</v>
          </cell>
          <cell r="L8">
            <v>2.4089244700000148</v>
          </cell>
          <cell r="M8">
            <v>56.15865038</v>
          </cell>
          <cell r="N8">
            <v>56.42551669999999</v>
          </cell>
        </row>
        <row r="9">
          <cell r="C9">
            <v>309.9764656500003</v>
          </cell>
          <cell r="D9">
            <v>328.71</v>
          </cell>
          <cell r="E9">
            <v>293.2803979299999</v>
          </cell>
          <cell r="F9">
            <v>304.68</v>
          </cell>
          <cell r="G9">
            <v>290.38669590999996</v>
          </cell>
          <cell r="H9">
            <v>317.15914043000015</v>
          </cell>
          <cell r="I9">
            <v>321.3220355800001</v>
          </cell>
          <cell r="J9">
            <v>338.39588050999976</v>
          </cell>
          <cell r="K9">
            <v>350.93322286</v>
          </cell>
          <cell r="L9">
            <v>341.54216289</v>
          </cell>
          <cell r="M9">
            <v>333.43234006</v>
          </cell>
          <cell r="N9">
            <v>392.8301148500001</v>
          </cell>
        </row>
        <row r="10">
          <cell r="C10">
            <v>819.3159392600002</v>
          </cell>
          <cell r="D10">
            <v>798.42</v>
          </cell>
          <cell r="E10">
            <v>808.8460074499999</v>
          </cell>
          <cell r="F10">
            <v>854.11</v>
          </cell>
          <cell r="G10">
            <v>741.7181592999999</v>
          </cell>
          <cell r="H10">
            <v>828.9054894400006</v>
          </cell>
          <cell r="I10">
            <v>900.1737135000011</v>
          </cell>
          <cell r="J10">
            <v>877.4716059800004</v>
          </cell>
          <cell r="K10">
            <v>857.4709561799997</v>
          </cell>
          <cell r="L10">
            <v>948.9275852399998</v>
          </cell>
          <cell r="M10">
            <v>990.4565365900002</v>
          </cell>
          <cell r="N10">
            <v>850.7461602799998</v>
          </cell>
        </row>
        <row r="11">
          <cell r="C11">
            <v>391.09848480000056</v>
          </cell>
          <cell r="D11">
            <v>382.41</v>
          </cell>
          <cell r="E11">
            <v>391.2449505100005</v>
          </cell>
          <cell r="F11">
            <v>405.92</v>
          </cell>
          <cell r="G11">
            <v>401.8428631600001</v>
          </cell>
          <cell r="H11">
            <v>452.1212517999997</v>
          </cell>
          <cell r="I11">
            <v>441.28732281000026</v>
          </cell>
          <cell r="J11">
            <v>456.09412443999975</v>
          </cell>
          <cell r="K11">
            <v>452.7997215699999</v>
          </cell>
          <cell r="L11">
            <v>492.25787715999996</v>
          </cell>
          <cell r="M11">
            <v>446.58971011999995</v>
          </cell>
          <cell r="N11">
            <v>424.17596400999986</v>
          </cell>
        </row>
        <row r="12">
          <cell r="C12">
            <v>871.1310312900006</v>
          </cell>
          <cell r="D12">
            <v>799.59</v>
          </cell>
          <cell r="E12">
            <v>838.7111247699996</v>
          </cell>
          <cell r="F12">
            <v>864.4</v>
          </cell>
          <cell r="G12">
            <v>882.9242211500001</v>
          </cell>
          <cell r="H12">
            <v>1018.4464717200015</v>
          </cell>
          <cell r="I12">
            <v>1017.6436711500011</v>
          </cell>
          <cell r="J12">
            <v>1083.182521079999</v>
          </cell>
          <cell r="K12">
            <v>1098.1112602499995</v>
          </cell>
          <cell r="L12">
            <v>1048.1610581</v>
          </cell>
          <cell r="M12">
            <v>985.92848252</v>
          </cell>
          <cell r="N12">
            <v>927.7522480199988</v>
          </cell>
        </row>
      </sheetData>
      <sheetData sheetId="2">
        <row r="8">
          <cell r="C8">
            <v>80.94655719</v>
          </cell>
          <cell r="D8">
            <v>78.65402043999997</v>
          </cell>
          <cell r="E8">
            <v>79.47902943999999</v>
          </cell>
          <cell r="F8">
            <v>78.05</v>
          </cell>
          <cell r="G8">
            <v>78.41126330000002</v>
          </cell>
          <cell r="H8">
            <v>83.07936272000003</v>
          </cell>
          <cell r="I8">
            <v>80.43116249</v>
          </cell>
          <cell r="J8">
            <v>78.05114597999999</v>
          </cell>
          <cell r="K8">
            <v>81.22686808</v>
          </cell>
          <cell r="L8">
            <v>79.08</v>
          </cell>
          <cell r="M8">
            <v>104.07388476999999</v>
          </cell>
          <cell r="N8">
            <v>81.69329031000001</v>
          </cell>
        </row>
        <row r="9">
          <cell r="C9">
            <v>268.47992912999996</v>
          </cell>
          <cell r="D9">
            <v>269.07112048000005</v>
          </cell>
          <cell r="E9">
            <v>275.9459217599999</v>
          </cell>
          <cell r="F9">
            <v>280.16</v>
          </cell>
          <cell r="G9">
            <v>273.15750729999996</v>
          </cell>
          <cell r="H9">
            <v>296.74672242</v>
          </cell>
          <cell r="I9">
            <v>291.65853785</v>
          </cell>
          <cell r="J9">
            <v>280.9655772</v>
          </cell>
          <cell r="K9">
            <v>298.8813709500001</v>
          </cell>
          <cell r="L9">
            <v>280.34</v>
          </cell>
          <cell r="M9">
            <v>277.77556138</v>
          </cell>
          <cell r="N9">
            <v>301.36471207000005</v>
          </cell>
        </row>
        <row r="10">
          <cell r="C10">
            <v>467.83900743999993</v>
          </cell>
          <cell r="D10">
            <v>445.23429545999994</v>
          </cell>
          <cell r="E10">
            <v>490.8651486199999</v>
          </cell>
          <cell r="F10">
            <v>482.93</v>
          </cell>
          <cell r="G10">
            <v>488.46066881</v>
          </cell>
          <cell r="H10">
            <v>522.03391843</v>
          </cell>
          <cell r="I10">
            <v>514.78363725</v>
          </cell>
          <cell r="J10">
            <v>522.09903934</v>
          </cell>
          <cell r="K10">
            <v>479.6379566899999</v>
          </cell>
          <cell r="L10">
            <v>519.4</v>
          </cell>
          <cell r="M10">
            <v>520.9868884000001</v>
          </cell>
          <cell r="N10">
            <v>494.91280191000004</v>
          </cell>
        </row>
        <row r="11">
          <cell r="C11">
            <v>220.22963099999976</v>
          </cell>
          <cell r="D11">
            <v>206.70346414999833</v>
          </cell>
          <cell r="E11">
            <v>205.4809001299983</v>
          </cell>
          <cell r="F11">
            <v>221.18</v>
          </cell>
          <cell r="G11">
            <v>219.3520443599984</v>
          </cell>
          <cell r="H11">
            <v>472.7810078100014</v>
          </cell>
          <cell r="I11">
            <v>243.17741157999848</v>
          </cell>
          <cell r="J11">
            <v>251.04814845999834</v>
          </cell>
          <cell r="K11">
            <v>243.6392794799987</v>
          </cell>
          <cell r="L11">
            <v>230.59</v>
          </cell>
          <cell r="M11">
            <v>220.93781370999932</v>
          </cell>
          <cell r="N11">
            <v>206.83508691999936</v>
          </cell>
        </row>
        <row r="12">
          <cell r="C12">
            <v>543.2174280499879</v>
          </cell>
          <cell r="D12">
            <v>502.43602810997845</v>
          </cell>
          <cell r="E12">
            <v>495.8293379899818</v>
          </cell>
          <cell r="F12">
            <v>551.57</v>
          </cell>
          <cell r="G12">
            <v>551.6646126299839</v>
          </cell>
          <cell r="H12">
            <v>632.9973160299776</v>
          </cell>
          <cell r="I12">
            <v>643.5178600499762</v>
          </cell>
          <cell r="J12">
            <v>698.8664924599705</v>
          </cell>
          <cell r="K12">
            <v>719.4231521099658</v>
          </cell>
          <cell r="L12">
            <v>646.76</v>
          </cell>
          <cell r="M12">
            <v>598.9738991899991</v>
          </cell>
          <cell r="N12">
            <v>538.5974222999863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1" zoomScaleNormal="91" zoomScalePageLayoutView="0" workbookViewId="0" topLeftCell="H1">
      <selection activeCell="N19" sqref="N19"/>
    </sheetView>
  </sheetViews>
  <sheetFormatPr defaultColWidth="11.421875" defaultRowHeight="12.75"/>
  <cols>
    <col min="1" max="1" width="11.421875" style="0" customWidth="1"/>
    <col min="2" max="2" width="18.57421875" style="0" bestFit="1" customWidth="1"/>
    <col min="3" max="3" width="11.140625" style="0" customWidth="1"/>
    <col min="4" max="4" width="10.28125" style="0" customWidth="1"/>
    <col min="5" max="5" width="9.57421875" style="0" customWidth="1"/>
    <col min="6" max="6" width="9.8515625" style="0" customWidth="1"/>
    <col min="7" max="7" width="10.00390625" style="0" customWidth="1"/>
    <col min="8" max="11" width="9.421875" style="0" customWidth="1"/>
    <col min="12" max="12" width="10.8515625" style="0" customWidth="1"/>
    <col min="13" max="13" width="11.421875" style="0" customWidth="1"/>
    <col min="14" max="14" width="10.57421875" style="0" customWidth="1"/>
    <col min="15" max="15" width="11.00390625" style="0" bestFit="1" customWidth="1"/>
    <col min="17" max="17" width="12.00390625" style="0" bestFit="1" customWidth="1"/>
  </cols>
  <sheetData>
    <row r="1" spans="2:15" ht="15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5"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20.25">
      <c r="B4" s="56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15" ht="18">
      <c r="B5" s="57" t="s">
        <v>24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26" t="s">
        <v>7</v>
      </c>
      <c r="J7" s="23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v>74.29479236</v>
      </c>
      <c r="D8" s="9">
        <v>73.60349142</v>
      </c>
      <c r="E8" s="9">
        <v>72.57094417</v>
      </c>
      <c r="F8" s="40">
        <v>74.93916254</v>
      </c>
      <c r="G8" s="41">
        <v>79.02697991</v>
      </c>
      <c r="H8" s="42">
        <v>76.97917141000002</v>
      </c>
      <c r="I8" s="30">
        <v>79.46104460000001</v>
      </c>
      <c r="J8" s="24">
        <v>81.25731839999999</v>
      </c>
      <c r="K8" s="9">
        <v>78.58326584999999</v>
      </c>
      <c r="L8" s="9">
        <v>83.3977612</v>
      </c>
      <c r="M8" s="9">
        <v>84.44917697999998</v>
      </c>
      <c r="N8" s="9">
        <v>82.0409085</v>
      </c>
      <c r="O8" s="10">
        <f>SUM(C8:N8)</f>
        <v>940.60401734</v>
      </c>
    </row>
    <row r="9" spans="1:15" ht="14.25">
      <c r="A9" s="3"/>
      <c r="B9" s="11" t="s">
        <v>15</v>
      </c>
      <c r="C9" s="9">
        <v>184.94086491</v>
      </c>
      <c r="D9" s="9">
        <v>185.02543911000004</v>
      </c>
      <c r="E9" s="9">
        <v>179.95283629999994</v>
      </c>
      <c r="F9" s="43">
        <v>186.76146136000003</v>
      </c>
      <c r="G9" s="41">
        <v>185.98270269000002</v>
      </c>
      <c r="H9" s="44">
        <v>203.81809219000002</v>
      </c>
      <c r="I9" s="30">
        <v>200.79365735000002</v>
      </c>
      <c r="J9" s="24">
        <v>205.63647592</v>
      </c>
      <c r="K9" s="9">
        <v>211.38816326999998</v>
      </c>
      <c r="L9" s="9">
        <v>202.3985835</v>
      </c>
      <c r="M9" s="9">
        <v>205.60506723000003</v>
      </c>
      <c r="N9" s="9">
        <v>208.15594003999996</v>
      </c>
      <c r="O9" s="9">
        <f>SUM(C9:N9)</f>
        <v>2360.4592838700005</v>
      </c>
    </row>
    <row r="10" spans="2:15" ht="14.25">
      <c r="B10" s="11" t="s">
        <v>16</v>
      </c>
      <c r="C10" s="9">
        <v>495.41118164000005</v>
      </c>
      <c r="D10" s="9">
        <v>479.74497414999996</v>
      </c>
      <c r="E10" s="9">
        <v>447.90584228000006</v>
      </c>
      <c r="F10" s="43">
        <v>495.38362830999984</v>
      </c>
      <c r="G10" s="41">
        <v>547.7800458699999</v>
      </c>
      <c r="H10" s="44">
        <v>557.4132810099999</v>
      </c>
      <c r="I10" s="30">
        <v>545.60002287</v>
      </c>
      <c r="J10" s="24">
        <v>573.4879932599998</v>
      </c>
      <c r="K10" s="9">
        <v>578.1245198500001</v>
      </c>
      <c r="L10" s="9">
        <v>568.3381972800003</v>
      </c>
      <c r="M10" s="9">
        <v>615.1133128500002</v>
      </c>
      <c r="N10" s="9">
        <v>626.0057967399999</v>
      </c>
      <c r="O10" s="9">
        <f>SUM(C10:N10)</f>
        <v>6530.30879611</v>
      </c>
    </row>
    <row r="11" spans="2:15" ht="14.25">
      <c r="B11" s="11" t="s">
        <v>17</v>
      </c>
      <c r="C11" s="9">
        <v>326.2424265399998</v>
      </c>
      <c r="D11" s="9">
        <v>314.45013977</v>
      </c>
      <c r="E11" s="9">
        <v>292.1913946899999</v>
      </c>
      <c r="F11" s="43">
        <v>326.99020911999986</v>
      </c>
      <c r="G11" s="41">
        <v>393.4821852000001</v>
      </c>
      <c r="H11" s="44">
        <v>372.25026139</v>
      </c>
      <c r="I11" s="30">
        <v>398.3228007099999</v>
      </c>
      <c r="J11" s="24">
        <v>420.08695397</v>
      </c>
      <c r="K11" s="9">
        <v>416.02640874999986</v>
      </c>
      <c r="L11" s="9">
        <v>400.8318582299998</v>
      </c>
      <c r="M11" s="9">
        <v>427.6047473499999</v>
      </c>
      <c r="N11" s="9">
        <v>391.94034750000014</v>
      </c>
      <c r="O11" s="9">
        <f>SUM(C11:N11)</f>
        <v>4480.419733219999</v>
      </c>
    </row>
    <row r="12" spans="2:15" ht="15" thickBot="1">
      <c r="B12" s="13" t="s">
        <v>18</v>
      </c>
      <c r="C12" s="14">
        <v>863.2876723999992</v>
      </c>
      <c r="D12" s="14">
        <v>822.9777134799974</v>
      </c>
      <c r="E12" s="14">
        <v>768.6703871299962</v>
      </c>
      <c r="F12" s="45">
        <v>848.1428659700009</v>
      </c>
      <c r="G12" s="41">
        <v>945.2969628099994</v>
      </c>
      <c r="H12" s="46">
        <v>992.5864437500006</v>
      </c>
      <c r="I12" s="31">
        <v>1048.6579852299985</v>
      </c>
      <c r="J12" s="25">
        <v>1120.9579932399959</v>
      </c>
      <c r="K12" s="14">
        <v>1087.4943095899985</v>
      </c>
      <c r="L12" s="14">
        <v>1002.1518314900003</v>
      </c>
      <c r="M12" s="14">
        <v>923.3203449299992</v>
      </c>
      <c r="N12" s="14">
        <v>872.7386798099973</v>
      </c>
      <c r="O12" s="14">
        <f>SUM(C12:N12)</f>
        <v>11296.283189829985</v>
      </c>
    </row>
    <row r="13" spans="2:15" ht="15" thickBot="1">
      <c r="B13" s="16"/>
      <c r="C13" s="17"/>
      <c r="D13" s="17"/>
      <c r="E13" s="17"/>
      <c r="F13" s="17"/>
      <c r="G13" s="2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 aca="true" t="shared" si="0" ref="C14:M14">SUM(C8:C12)</f>
        <v>1944.176937849999</v>
      </c>
      <c r="D14" s="19">
        <f t="shared" si="0"/>
        <v>1875.8017579299974</v>
      </c>
      <c r="E14" s="19">
        <f t="shared" si="0"/>
        <v>1761.2914045699963</v>
      </c>
      <c r="F14" s="19">
        <f t="shared" si="0"/>
        <v>1932.2173273000008</v>
      </c>
      <c r="G14" s="19">
        <f t="shared" si="0"/>
        <v>2151.5688764799993</v>
      </c>
      <c r="H14" s="19">
        <f t="shared" si="0"/>
        <v>2203.0472497500004</v>
      </c>
      <c r="I14" s="19">
        <f t="shared" si="0"/>
        <v>2272.835510759998</v>
      </c>
      <c r="J14" s="19">
        <f t="shared" si="0"/>
        <v>2401.426734789996</v>
      </c>
      <c r="K14" s="19">
        <f t="shared" si="0"/>
        <v>2371.6166673099983</v>
      </c>
      <c r="L14" s="19">
        <f t="shared" si="0"/>
        <v>2257.1182317000003</v>
      </c>
      <c r="M14" s="19">
        <f t="shared" si="0"/>
        <v>2256.0926493399993</v>
      </c>
      <c r="N14" s="19">
        <f>SUM(N8:N12)</f>
        <v>2180.8816725899974</v>
      </c>
      <c r="O14" s="19">
        <f>SUM(O8:O12)</f>
        <v>25608.075020369983</v>
      </c>
    </row>
    <row r="16" spans="3:8" ht="12.75">
      <c r="C16" s="38"/>
      <c r="D16" s="38"/>
      <c r="E16" s="38"/>
      <c r="F16" s="39"/>
      <c r="G16" s="39"/>
      <c r="H16" s="38"/>
    </row>
    <row r="17" spans="3:9" ht="12.75">
      <c r="C17" s="38"/>
      <c r="D17" s="38"/>
      <c r="E17" s="38"/>
      <c r="F17" s="39"/>
      <c r="G17" s="39"/>
      <c r="H17" s="39"/>
      <c r="I17" s="39"/>
    </row>
    <row r="18" spans="3:9" ht="12.75">
      <c r="C18" s="38"/>
      <c r="D18" s="38"/>
      <c r="E18" s="38"/>
      <c r="F18" s="39"/>
      <c r="G18" s="39"/>
      <c r="H18" s="39"/>
      <c r="I18" s="39"/>
    </row>
    <row r="19" spans="3:9" ht="12.75">
      <c r="C19" s="38"/>
      <c r="D19" s="38"/>
      <c r="E19" s="38"/>
      <c r="F19" s="39"/>
      <c r="G19" s="39"/>
      <c r="H19" s="39"/>
      <c r="I19" s="39"/>
    </row>
    <row r="20" spans="3:9" ht="12.75">
      <c r="C20" s="38"/>
      <c r="D20" s="38"/>
      <c r="E20" s="38"/>
      <c r="F20" s="39"/>
      <c r="G20" s="39"/>
      <c r="H20" s="39"/>
      <c r="I20" s="39"/>
    </row>
    <row r="21" spans="7:9" ht="12.75">
      <c r="G21" s="39"/>
      <c r="H21" s="39"/>
      <c r="I21" s="39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zoomScale="82" zoomScaleNormal="82" zoomScalePageLayoutView="0" workbookViewId="0" topLeftCell="G4">
      <selection activeCell="L20" sqref="L20"/>
    </sheetView>
  </sheetViews>
  <sheetFormatPr defaultColWidth="11.421875" defaultRowHeight="12.75"/>
  <cols>
    <col min="2" max="2" width="17.7109375" style="0" customWidth="1"/>
    <col min="4" max="4" width="9.8515625" style="0" customWidth="1"/>
    <col min="5" max="5" width="10.57421875" style="0" customWidth="1"/>
    <col min="6" max="6" width="13.00390625" style="0" customWidth="1"/>
    <col min="7" max="7" width="13.7109375" style="0" customWidth="1"/>
    <col min="11" max="11" width="13.140625" style="0" customWidth="1"/>
    <col min="13" max="13" width="11.421875" style="0" customWidth="1"/>
    <col min="17" max="17" width="12.00390625" style="0" bestFit="1" customWidth="1"/>
  </cols>
  <sheetData>
    <row r="1" spans="2:15" ht="15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20.25">
      <c r="B4" s="56" t="s">
        <v>21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15" ht="18">
      <c r="B5" s="57" t="s">
        <v>24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v>56.64601463999998</v>
      </c>
      <c r="D8" s="9">
        <v>55.634942859999995</v>
      </c>
      <c r="E8" s="9">
        <v>52.837407300000066</v>
      </c>
      <c r="F8" s="28">
        <v>56.70052734000005</v>
      </c>
      <c r="G8" s="42">
        <v>55.423062720000004</v>
      </c>
      <c r="H8" s="42">
        <v>63.07717221000004</v>
      </c>
      <c r="I8" s="9">
        <v>62.88904809000009</v>
      </c>
      <c r="J8" s="9">
        <v>57.64320771000005</v>
      </c>
      <c r="K8" s="12">
        <v>63.19887667000007</v>
      </c>
      <c r="L8" s="12">
        <v>55.735178480000016</v>
      </c>
      <c r="M8" s="9">
        <v>57.26761099000009</v>
      </c>
      <c r="N8" s="9">
        <v>55.91587237000006</v>
      </c>
      <c r="O8" s="10">
        <f>SUM(C8:N8)</f>
        <v>692.9689213800007</v>
      </c>
    </row>
    <row r="9" spans="2:15" ht="14.25">
      <c r="B9" s="11" t="s">
        <v>15</v>
      </c>
      <c r="C9" s="9">
        <v>294.909902</v>
      </c>
      <c r="D9" s="9">
        <v>244.06485609000006</v>
      </c>
      <c r="E9" s="9">
        <v>314.88599802</v>
      </c>
      <c r="F9" s="28">
        <v>331.51791926000004</v>
      </c>
      <c r="G9" s="44">
        <v>340.60081246000016</v>
      </c>
      <c r="H9" s="44">
        <v>348.2502448500001</v>
      </c>
      <c r="I9" s="9">
        <v>359.16304365999963</v>
      </c>
      <c r="J9" s="9">
        <v>365.3979642399998</v>
      </c>
      <c r="K9" s="12">
        <v>370.76304168000013</v>
      </c>
      <c r="L9" s="12">
        <v>359.4253557000001</v>
      </c>
      <c r="M9" s="9">
        <v>363.05357521999946</v>
      </c>
      <c r="N9" s="9">
        <v>353.98476399999964</v>
      </c>
      <c r="O9" s="9">
        <f>SUM(C9:N9)</f>
        <v>4046.01747718</v>
      </c>
    </row>
    <row r="10" spans="2:15" ht="14.25">
      <c r="B10" s="11" t="s">
        <v>16</v>
      </c>
      <c r="C10" s="9">
        <v>783.9325460000001</v>
      </c>
      <c r="D10" s="9">
        <v>789.5877758799996</v>
      </c>
      <c r="E10" s="9">
        <v>825.7540285299996</v>
      </c>
      <c r="F10" s="28">
        <v>926.792165629999</v>
      </c>
      <c r="G10" s="44">
        <v>969.1059349399993</v>
      </c>
      <c r="H10" s="44">
        <v>1018.727478149999</v>
      </c>
      <c r="I10" s="9">
        <v>1011.4707868999996</v>
      </c>
      <c r="J10" s="9">
        <v>1046.0307133899987</v>
      </c>
      <c r="K10" s="12">
        <v>1001.7581606299991</v>
      </c>
      <c r="L10" s="12">
        <v>997.288492299999</v>
      </c>
      <c r="M10" s="9">
        <v>1043.1381001199986</v>
      </c>
      <c r="N10" s="9">
        <v>1005.8928444999992</v>
      </c>
      <c r="O10" s="9">
        <f>SUM(C10:N10)</f>
        <v>11419.479026969992</v>
      </c>
    </row>
    <row r="11" spans="2:15" ht="14.25">
      <c r="B11" s="11" t="s">
        <v>17</v>
      </c>
      <c r="C11" s="9">
        <v>408.1513523500001</v>
      </c>
      <c r="D11" s="9">
        <v>431.29848417000005</v>
      </c>
      <c r="E11" s="9">
        <v>315.41888287</v>
      </c>
      <c r="F11" s="28">
        <v>365.04780351</v>
      </c>
      <c r="G11" s="44">
        <v>384.5440302400001</v>
      </c>
      <c r="H11" s="44">
        <v>395.77614208000017</v>
      </c>
      <c r="I11" s="9">
        <v>408.03102161000027</v>
      </c>
      <c r="J11" s="9">
        <v>426.96048832000014</v>
      </c>
      <c r="K11" s="12">
        <v>415.6751772400002</v>
      </c>
      <c r="L11" s="12">
        <v>414.1706835500002</v>
      </c>
      <c r="M11" s="9">
        <v>423.1383252800002</v>
      </c>
      <c r="N11" s="9">
        <v>410.07432081000024</v>
      </c>
      <c r="O11" s="9">
        <f>SUM(C11:N11)</f>
        <v>4798.286712030002</v>
      </c>
    </row>
    <row r="12" spans="2:15" ht="15" thickBot="1">
      <c r="B12" s="13" t="s">
        <v>18</v>
      </c>
      <c r="C12" s="14">
        <v>901.6879835200008</v>
      </c>
      <c r="D12" s="14">
        <v>842.7725944700005</v>
      </c>
      <c r="E12" s="14">
        <v>742.7927216199997</v>
      </c>
      <c r="F12" s="29">
        <v>950.5458093299999</v>
      </c>
      <c r="G12" s="46">
        <v>960.3403597099993</v>
      </c>
      <c r="H12" s="46">
        <v>1070.6674383800002</v>
      </c>
      <c r="I12" s="14">
        <v>1126.8134625999987</v>
      </c>
      <c r="J12" s="14">
        <v>1150.767387979999</v>
      </c>
      <c r="K12" s="15">
        <v>1085.3551185600002</v>
      </c>
      <c r="L12" s="15">
        <v>1025.1587968899996</v>
      </c>
      <c r="M12" s="14">
        <v>1021.3840874199997</v>
      </c>
      <c r="N12" s="14">
        <v>1004.5230230500001</v>
      </c>
      <c r="O12" s="14">
        <f>SUM(C12:N12)</f>
        <v>11882.808783529998</v>
      </c>
    </row>
    <row r="13" spans="2:15" ht="15" thickBot="1">
      <c r="B13" s="16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>SUM(C8:C12)</f>
        <v>2445.327798510001</v>
      </c>
      <c r="D14" s="19">
        <f aca="true" t="shared" si="0" ref="D14:N14">SUM(D8:D12)</f>
        <v>2363.3586534700003</v>
      </c>
      <c r="E14" s="19">
        <f t="shared" si="0"/>
        <v>2251.6890383399996</v>
      </c>
      <c r="F14" s="19">
        <f t="shared" si="0"/>
        <v>2630.604225069999</v>
      </c>
      <c r="G14" s="19">
        <f t="shared" si="0"/>
        <v>2710.014200069999</v>
      </c>
      <c r="H14" s="19">
        <f t="shared" si="0"/>
        <v>2896.4984756699996</v>
      </c>
      <c r="I14" s="19">
        <f t="shared" si="0"/>
        <v>2968.367362859998</v>
      </c>
      <c r="J14" s="19">
        <f t="shared" si="0"/>
        <v>3046.799761639998</v>
      </c>
      <c r="K14" s="19">
        <f t="shared" si="0"/>
        <v>2936.7503747799997</v>
      </c>
      <c r="L14" s="19">
        <f t="shared" si="0"/>
        <v>2851.778506919999</v>
      </c>
      <c r="M14" s="19">
        <f t="shared" si="0"/>
        <v>2907.981699029998</v>
      </c>
      <c r="N14" s="19">
        <f t="shared" si="0"/>
        <v>2830.390824729999</v>
      </c>
      <c r="O14" s="19">
        <f>SUM(O8:O12)</f>
        <v>32839.56092108999</v>
      </c>
    </row>
    <row r="15" spans="2:15" ht="15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3:8" ht="12.75">
      <c r="C16" s="38"/>
      <c r="D16" s="38"/>
      <c r="E16" s="38"/>
      <c r="F16" s="38"/>
      <c r="G16" s="38"/>
      <c r="H16" s="38"/>
    </row>
    <row r="17" spans="3:9" ht="12.75">
      <c r="C17" s="38"/>
      <c r="D17" s="38"/>
      <c r="E17" s="38"/>
      <c r="F17" s="38"/>
      <c r="G17" s="39"/>
      <c r="H17" s="39"/>
      <c r="I17" s="39"/>
    </row>
    <row r="18" spans="3:9" ht="12.75">
      <c r="C18" s="38"/>
      <c r="D18" s="38"/>
      <c r="E18" s="38"/>
      <c r="F18" s="38"/>
      <c r="G18" s="39"/>
      <c r="H18" s="39"/>
      <c r="I18" s="39"/>
    </row>
    <row r="19" spans="3:9" ht="12.75">
      <c r="C19" s="38"/>
      <c r="D19" s="38"/>
      <c r="E19" s="38"/>
      <c r="F19" s="38"/>
      <c r="G19" s="39"/>
      <c r="H19" s="39"/>
      <c r="I19" s="39"/>
    </row>
    <row r="20" spans="3:9" ht="12.75">
      <c r="C20" s="38"/>
      <c r="D20" s="38"/>
      <c r="E20" s="38"/>
      <c r="F20" s="38"/>
      <c r="G20" s="39"/>
      <c r="H20" s="39"/>
      <c r="I20" s="39"/>
    </row>
    <row r="21" spans="7:9" ht="12.75">
      <c r="G21" s="39"/>
      <c r="H21" s="39"/>
      <c r="I21" s="39"/>
    </row>
    <row r="23" ht="12.75">
      <c r="G23" s="39"/>
    </row>
    <row r="24" ht="12.75">
      <c r="G24" s="39"/>
    </row>
    <row r="25" ht="12.75">
      <c r="G25" s="39"/>
    </row>
    <row r="26" ht="12.75">
      <c r="G26" s="39"/>
    </row>
    <row r="27" ht="12.75">
      <c r="G27" s="39"/>
    </row>
  </sheetData>
  <sheetProtection/>
  <mergeCells count="2">
    <mergeCell ref="B4:O4"/>
    <mergeCell ref="B5:O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1"/>
  <sheetViews>
    <sheetView zoomScale="84" zoomScaleNormal="84" zoomScalePageLayoutView="0" workbookViewId="0" topLeftCell="A1">
      <selection activeCell="N22" sqref="N22"/>
    </sheetView>
  </sheetViews>
  <sheetFormatPr defaultColWidth="11.421875" defaultRowHeight="12.75"/>
  <cols>
    <col min="2" max="2" width="17.57421875" style="0" customWidth="1"/>
    <col min="18" max="18" width="12.00390625" style="0" bestFit="1" customWidth="1"/>
  </cols>
  <sheetData>
    <row r="4" spans="2:15" ht="20.25">
      <c r="B4" s="56" t="s">
        <v>22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15" ht="18">
      <c r="B5" s="57" t="s">
        <v>24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32">
        <v>80.42723066999999</v>
      </c>
      <c r="D8" s="32">
        <v>75.93530962</v>
      </c>
      <c r="E8" s="32">
        <v>78.58081592999999</v>
      </c>
      <c r="F8" s="32">
        <v>78.97161335000001</v>
      </c>
      <c r="G8" s="34">
        <v>79.13277632</v>
      </c>
      <c r="H8" s="42">
        <v>81.00071073000002</v>
      </c>
      <c r="I8" s="32">
        <v>81.83524406</v>
      </c>
      <c r="J8" s="32">
        <v>83.75698099999998</v>
      </c>
      <c r="K8" s="32">
        <v>79.9771024</v>
      </c>
      <c r="L8" s="32">
        <v>79.88347076</v>
      </c>
      <c r="M8" s="32">
        <v>81.64665020999999</v>
      </c>
      <c r="N8" s="32">
        <v>78.72808560999998</v>
      </c>
      <c r="O8" s="35">
        <f>SUM(C8:N8)</f>
        <v>959.87599066</v>
      </c>
    </row>
    <row r="9" spans="2:15" ht="14.25">
      <c r="B9" s="11" t="s">
        <v>15</v>
      </c>
      <c r="C9" s="32">
        <v>279.40548250000006</v>
      </c>
      <c r="D9" s="32">
        <v>265.51779115999994</v>
      </c>
      <c r="E9" s="32">
        <v>282.5799431100001</v>
      </c>
      <c r="F9" s="32">
        <v>287.51458445</v>
      </c>
      <c r="G9" s="34">
        <v>296.02664730000004</v>
      </c>
      <c r="H9" s="44">
        <v>421.51194432</v>
      </c>
      <c r="I9" s="32">
        <v>308.6079115499999</v>
      </c>
      <c r="J9" s="32">
        <v>318.24664735999994</v>
      </c>
      <c r="K9" s="32">
        <v>301.8453245800001</v>
      </c>
      <c r="L9" s="32">
        <v>287.0230886300001</v>
      </c>
      <c r="M9" s="32">
        <v>309.19561296000006</v>
      </c>
      <c r="N9" s="32">
        <v>274.6192992499999</v>
      </c>
      <c r="O9" s="32">
        <f>SUM(C9:N9)</f>
        <v>3632.09427717</v>
      </c>
    </row>
    <row r="10" spans="2:15" ht="14.25">
      <c r="B10" s="11" t="s">
        <v>16</v>
      </c>
      <c r="C10" s="32">
        <v>446.1081519300001</v>
      </c>
      <c r="D10" s="32">
        <v>448.6959684</v>
      </c>
      <c r="E10" s="32">
        <v>458.9650885299999</v>
      </c>
      <c r="F10" s="32">
        <v>500.94424492</v>
      </c>
      <c r="G10" s="34">
        <v>504.6528052100001</v>
      </c>
      <c r="H10" s="44">
        <v>508.16270872</v>
      </c>
      <c r="I10" s="32">
        <v>524.12961291</v>
      </c>
      <c r="J10" s="32">
        <v>547.3725365500001</v>
      </c>
      <c r="K10" s="32">
        <v>518.2579611799999</v>
      </c>
      <c r="L10" s="32">
        <v>512.45243113</v>
      </c>
      <c r="M10" s="32">
        <v>559.0895523199999</v>
      </c>
      <c r="N10" s="32">
        <v>523.71488329</v>
      </c>
      <c r="O10" s="32">
        <f>SUM(C10:N10)</f>
        <v>6052.545945090001</v>
      </c>
    </row>
    <row r="11" spans="2:15" ht="14.25">
      <c r="B11" s="11" t="s">
        <v>17</v>
      </c>
      <c r="C11" s="32">
        <v>199.14231327999929</v>
      </c>
      <c r="D11" s="32">
        <v>185.56904614999956</v>
      </c>
      <c r="E11" s="32">
        <v>182.24339246999926</v>
      </c>
      <c r="F11" s="32">
        <v>194.27388772999885</v>
      </c>
      <c r="G11" s="34">
        <v>213.12452998999925</v>
      </c>
      <c r="H11" s="44">
        <v>222.7691580399986</v>
      </c>
      <c r="I11" s="32">
        <v>226.16936585999923</v>
      </c>
      <c r="J11" s="32">
        <v>233.33480638999845</v>
      </c>
      <c r="K11" s="32">
        <v>241.8175950899998</v>
      </c>
      <c r="L11" s="32">
        <v>424.77144878999866</v>
      </c>
      <c r="M11" s="32">
        <v>230.62193658999882</v>
      </c>
      <c r="N11" s="32">
        <v>229.6350213699996</v>
      </c>
      <c r="O11" s="32">
        <f>SUM(C11:N11)</f>
        <v>2783.4725017499895</v>
      </c>
    </row>
    <row r="12" spans="2:15" ht="15" thickBot="1">
      <c r="B12" s="13" t="s">
        <v>18</v>
      </c>
      <c r="C12" s="33">
        <v>524.026059099993</v>
      </c>
      <c r="D12" s="33">
        <v>481.62811445999756</v>
      </c>
      <c r="E12" s="33">
        <v>466.2033742199963</v>
      </c>
      <c r="F12" s="33">
        <v>510.70791765996785</v>
      </c>
      <c r="G12" s="47">
        <v>556.9714459999606</v>
      </c>
      <c r="H12" s="46">
        <v>594.7088006499672</v>
      </c>
      <c r="I12" s="33">
        <v>623.1096109599604</v>
      </c>
      <c r="J12" s="33">
        <v>654.9403593799697</v>
      </c>
      <c r="K12" s="33">
        <v>690.9616275999709</v>
      </c>
      <c r="L12" s="33">
        <v>662.6532178599695</v>
      </c>
      <c r="M12" s="29">
        <v>606.3588186599707</v>
      </c>
      <c r="N12" s="33">
        <v>613.747936729948</v>
      </c>
      <c r="O12" s="33">
        <f>SUM(C12:N12)</f>
        <v>6986.017283279671</v>
      </c>
    </row>
    <row r="13" spans="2:15" ht="15" thickBot="1">
      <c r="B13" s="1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2:15" ht="15.75" thickBot="1">
      <c r="B14" s="18" t="s">
        <v>19</v>
      </c>
      <c r="C14" s="37">
        <f aca="true" t="shared" si="0" ref="C14:N14">SUM(C8:C12)</f>
        <v>1529.1092374799923</v>
      </c>
      <c r="D14" s="37">
        <f t="shared" si="0"/>
        <v>1457.346229789997</v>
      </c>
      <c r="E14" s="37">
        <f t="shared" si="0"/>
        <v>1468.5726142599954</v>
      </c>
      <c r="F14" s="37">
        <f t="shared" si="0"/>
        <v>1572.4122481099666</v>
      </c>
      <c r="G14" s="37">
        <f t="shared" si="0"/>
        <v>1649.9082048199598</v>
      </c>
      <c r="H14" s="37">
        <f t="shared" si="0"/>
        <v>1828.1533224599657</v>
      </c>
      <c r="I14" s="37">
        <f t="shared" si="0"/>
        <v>1763.8517453399595</v>
      </c>
      <c r="J14" s="37">
        <f t="shared" si="0"/>
        <v>1837.651330679968</v>
      </c>
      <c r="K14" s="37">
        <f t="shared" si="0"/>
        <v>1832.859610849971</v>
      </c>
      <c r="L14" s="37">
        <f t="shared" si="0"/>
        <v>1966.7836571699681</v>
      </c>
      <c r="M14" s="37">
        <f t="shared" si="0"/>
        <v>1786.9125707399694</v>
      </c>
      <c r="N14" s="37">
        <f t="shared" si="0"/>
        <v>1720.4452262499476</v>
      </c>
      <c r="O14" s="37">
        <f>SUM(O8:O12)</f>
        <v>20414.00599794966</v>
      </c>
    </row>
    <row r="16" spans="3:8" ht="12.75">
      <c r="C16" s="38"/>
      <c r="D16" s="38"/>
      <c r="E16" s="38"/>
      <c r="F16" s="38"/>
      <c r="G16" s="38"/>
      <c r="H16" s="38"/>
    </row>
    <row r="17" spans="3:9" ht="12.75">
      <c r="C17" s="38"/>
      <c r="D17" s="38"/>
      <c r="E17" s="38"/>
      <c r="F17" s="38"/>
      <c r="G17" s="38"/>
      <c r="H17" s="38"/>
      <c r="I17" s="39"/>
    </row>
    <row r="18" spans="3:9" ht="12.75">
      <c r="C18" s="38"/>
      <c r="D18" s="38"/>
      <c r="E18" s="38"/>
      <c r="F18" s="38"/>
      <c r="G18" s="38"/>
      <c r="H18" s="38"/>
      <c r="I18" s="39"/>
    </row>
    <row r="19" spans="3:9" ht="12.75">
      <c r="C19" s="38"/>
      <c r="D19" s="38"/>
      <c r="E19" s="38"/>
      <c r="F19" s="38"/>
      <c r="G19" s="38"/>
      <c r="H19" s="38"/>
      <c r="I19" s="39"/>
    </row>
    <row r="20" spans="3:9" ht="12.75">
      <c r="C20" s="38"/>
      <c r="D20" s="38"/>
      <c r="E20" s="38"/>
      <c r="F20" s="38"/>
      <c r="G20" s="38"/>
      <c r="H20" s="38"/>
      <c r="I20" s="39"/>
    </row>
    <row r="21" spans="3:9" ht="12.75">
      <c r="C21" s="38"/>
      <c r="D21" s="38"/>
      <c r="E21" s="38"/>
      <c r="F21" s="38"/>
      <c r="G21" s="38"/>
      <c r="H21" s="38"/>
      <c r="I21" s="39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C46"/>
  <sheetViews>
    <sheetView tabSelected="1" zoomScale="86" zoomScaleNormal="86" zoomScalePageLayoutView="0" workbookViewId="0" topLeftCell="A1">
      <pane xSplit="1" topLeftCell="K1" activePane="topRight" state="frozen"/>
      <selection pane="topLeft" activeCell="A1" sqref="A1"/>
      <selection pane="topRight" activeCell="R16" sqref="R16"/>
    </sheetView>
  </sheetViews>
  <sheetFormatPr defaultColWidth="11.421875" defaultRowHeight="12.75"/>
  <cols>
    <col min="1" max="1" width="36.140625" style="0" customWidth="1"/>
    <col min="11" max="13" width="25.7109375" style="0" customWidth="1"/>
    <col min="14" max="14" width="17.140625" style="0" customWidth="1"/>
    <col min="15" max="15" width="15.7109375" style="0" customWidth="1"/>
  </cols>
  <sheetData>
    <row r="3" spans="1:28" ht="20.25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4" t="s">
        <v>27</v>
      </c>
      <c r="L3" s="54"/>
      <c r="M3" s="54"/>
      <c r="N3" s="54"/>
      <c r="O3" s="54"/>
      <c r="P3" s="54"/>
      <c r="Q3" s="54"/>
      <c r="R3" s="54"/>
      <c r="S3" s="54"/>
      <c r="X3" s="52"/>
      <c r="Y3" s="52"/>
      <c r="Z3" s="52"/>
      <c r="AA3" s="52"/>
      <c r="AB3" s="52"/>
    </row>
    <row r="4" spans="1:28" ht="20.25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4" t="s">
        <v>20</v>
      </c>
      <c r="L4" s="54"/>
      <c r="M4" s="54"/>
      <c r="N4" s="54"/>
      <c r="O4" s="54"/>
      <c r="P4" s="54"/>
      <c r="Q4" s="54"/>
      <c r="R4" s="54"/>
      <c r="S4" s="54"/>
      <c r="X4" s="52"/>
      <c r="Y4" s="52"/>
      <c r="Z4" s="52"/>
      <c r="AA4" s="52"/>
      <c r="AB4" s="52"/>
    </row>
    <row r="5" spans="1:28" ht="18">
      <c r="A5" s="53" t="s">
        <v>23</v>
      </c>
      <c r="B5" s="53"/>
      <c r="C5" s="53"/>
      <c r="D5" s="53"/>
      <c r="E5" s="53"/>
      <c r="F5" s="53"/>
      <c r="G5" s="53"/>
      <c r="H5" s="53"/>
      <c r="I5" s="53"/>
      <c r="J5" s="53"/>
      <c r="K5" s="55" t="s">
        <v>24</v>
      </c>
      <c r="L5" s="55"/>
      <c r="M5" s="55"/>
      <c r="N5" s="55"/>
      <c r="O5" s="55"/>
      <c r="P5" s="55"/>
      <c r="Q5" s="55"/>
      <c r="R5" s="55"/>
      <c r="S5" s="55"/>
      <c r="X5" s="53"/>
      <c r="Y5" s="53"/>
      <c r="Z5" s="53"/>
      <c r="AA5" s="53"/>
      <c r="AB5" s="53"/>
    </row>
    <row r="6" spans="1:14" ht="18.75" thickBo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 thickBot="1">
      <c r="A7" s="4" t="s">
        <v>0</v>
      </c>
      <c r="B7" s="5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26" t="s">
        <v>7</v>
      </c>
      <c r="I7" s="23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7" t="s">
        <v>13</v>
      </c>
    </row>
    <row r="8" spans="1:14" ht="14.25">
      <c r="A8" s="8" t="s">
        <v>14</v>
      </c>
      <c r="B8" s="9">
        <f>EDENORTE!C8</f>
        <v>74.29479236</v>
      </c>
      <c r="C8" s="9">
        <f>EDENORTE!D8</f>
        <v>73.60349142</v>
      </c>
      <c r="D8" s="9">
        <f>EDENORTE!E8</f>
        <v>72.57094417</v>
      </c>
      <c r="E8" s="9">
        <f>EDENORTE!F8</f>
        <v>74.93916254</v>
      </c>
      <c r="F8" s="9">
        <f>EDENORTE!G8</f>
        <v>79.02697991</v>
      </c>
      <c r="G8" s="9">
        <f>EDENORTE!H8</f>
        <v>76.97917141000002</v>
      </c>
      <c r="H8" s="9">
        <f>EDENORTE!I8</f>
        <v>79.46104460000001</v>
      </c>
      <c r="I8" s="9">
        <f>EDENORTE!J8</f>
        <v>81.25731839999999</v>
      </c>
      <c r="J8" s="9">
        <f>EDENORTE!K8</f>
        <v>78.58326584999999</v>
      </c>
      <c r="K8" s="9">
        <f>EDENORTE!L8</f>
        <v>83.3977612</v>
      </c>
      <c r="L8" s="9">
        <f>EDENORTE!M8</f>
        <v>84.44917697999998</v>
      </c>
      <c r="M8" s="9">
        <f>EDENORTE!N8</f>
        <v>82.0409085</v>
      </c>
      <c r="N8" s="10">
        <f>SUM(B8:M8)</f>
        <v>940.60401734</v>
      </c>
    </row>
    <row r="9" spans="1:14" ht="14.25">
      <c r="A9" s="11" t="s">
        <v>15</v>
      </c>
      <c r="B9" s="9">
        <f>EDENORTE!C9</f>
        <v>184.94086491</v>
      </c>
      <c r="C9" s="9">
        <f>EDENORTE!D9</f>
        <v>185.02543911000004</v>
      </c>
      <c r="D9" s="9">
        <f>EDENORTE!E9</f>
        <v>179.95283629999994</v>
      </c>
      <c r="E9" s="9">
        <f>EDENORTE!F9</f>
        <v>186.76146136000003</v>
      </c>
      <c r="F9" s="9">
        <f>EDENORTE!G9</f>
        <v>185.98270269000002</v>
      </c>
      <c r="G9" s="9">
        <f>EDENORTE!H9</f>
        <v>203.81809219000002</v>
      </c>
      <c r="H9" s="9">
        <f>EDENORTE!I9</f>
        <v>200.79365735000002</v>
      </c>
      <c r="I9" s="9">
        <f>EDENORTE!J9</f>
        <v>205.63647592</v>
      </c>
      <c r="J9" s="9">
        <f>EDENORTE!K9</f>
        <v>211.38816326999998</v>
      </c>
      <c r="K9" s="9">
        <f>EDENORTE!L9</f>
        <v>202.3985835</v>
      </c>
      <c r="L9" s="9">
        <f>EDENORTE!M9</f>
        <v>205.60506723000003</v>
      </c>
      <c r="M9" s="9">
        <f>EDENORTE!N9</f>
        <v>208.15594003999996</v>
      </c>
      <c r="N9" s="9">
        <f>SUM(B9:M9)</f>
        <v>2360.4592838700005</v>
      </c>
    </row>
    <row r="10" spans="1:14" ht="14.25">
      <c r="A10" s="11" t="s">
        <v>16</v>
      </c>
      <c r="B10" s="9">
        <f>EDENORTE!C10</f>
        <v>495.41118164000005</v>
      </c>
      <c r="C10" s="9">
        <f>EDENORTE!D10</f>
        <v>479.74497414999996</v>
      </c>
      <c r="D10" s="9">
        <f>EDENORTE!E10</f>
        <v>447.90584228000006</v>
      </c>
      <c r="E10" s="9">
        <f>EDENORTE!F10</f>
        <v>495.38362830999984</v>
      </c>
      <c r="F10" s="9">
        <f>EDENORTE!G10</f>
        <v>547.7800458699999</v>
      </c>
      <c r="G10" s="9">
        <f>EDENORTE!H10</f>
        <v>557.4132810099999</v>
      </c>
      <c r="H10" s="9">
        <f>EDENORTE!I10</f>
        <v>545.60002287</v>
      </c>
      <c r="I10" s="9">
        <f>EDENORTE!J10</f>
        <v>573.4879932599998</v>
      </c>
      <c r="J10" s="9">
        <f>EDENORTE!K10</f>
        <v>578.1245198500001</v>
      </c>
      <c r="K10" s="9">
        <f>EDENORTE!L10</f>
        <v>568.3381972800003</v>
      </c>
      <c r="L10" s="9">
        <f>EDENORTE!M10</f>
        <v>615.1133128500002</v>
      </c>
      <c r="M10" s="9">
        <f>EDENORTE!N10</f>
        <v>626.0057967399999</v>
      </c>
      <c r="N10" s="9">
        <f>SUM(B10:M10)</f>
        <v>6530.30879611</v>
      </c>
    </row>
    <row r="11" spans="1:14" ht="14.25">
      <c r="A11" s="11" t="s">
        <v>17</v>
      </c>
      <c r="B11" s="9">
        <f>EDENORTE!C11</f>
        <v>326.2424265399998</v>
      </c>
      <c r="C11" s="9">
        <f>EDENORTE!D11</f>
        <v>314.45013977</v>
      </c>
      <c r="D11" s="9">
        <f>EDENORTE!E11</f>
        <v>292.1913946899999</v>
      </c>
      <c r="E11" s="9">
        <f>EDENORTE!F11</f>
        <v>326.99020911999986</v>
      </c>
      <c r="F11" s="9">
        <f>EDENORTE!G11</f>
        <v>393.4821852000001</v>
      </c>
      <c r="G11" s="9">
        <f>EDENORTE!H11</f>
        <v>372.25026139</v>
      </c>
      <c r="H11" s="9">
        <f>EDENORTE!I11</f>
        <v>398.3228007099999</v>
      </c>
      <c r="I11" s="9">
        <f>EDENORTE!J11</f>
        <v>420.08695397</v>
      </c>
      <c r="J11" s="9">
        <f>EDENORTE!K11</f>
        <v>416.02640874999986</v>
      </c>
      <c r="K11" s="9">
        <f>EDENORTE!L11</f>
        <v>400.8318582299998</v>
      </c>
      <c r="L11" s="9">
        <f>EDENORTE!M11</f>
        <v>427.6047473499999</v>
      </c>
      <c r="M11" s="9">
        <f>EDENORTE!N11</f>
        <v>391.94034750000014</v>
      </c>
      <c r="N11" s="9">
        <f>SUM(B11:M11)</f>
        <v>4480.419733219999</v>
      </c>
    </row>
    <row r="12" spans="1:14" ht="15" thickBot="1">
      <c r="A12" s="13" t="s">
        <v>18</v>
      </c>
      <c r="B12" s="14">
        <f>EDENORTE!C12</f>
        <v>863.2876723999992</v>
      </c>
      <c r="C12" s="14">
        <f>EDENORTE!D12</f>
        <v>822.9777134799974</v>
      </c>
      <c r="D12" s="14">
        <f>EDENORTE!E12</f>
        <v>768.6703871299962</v>
      </c>
      <c r="E12" s="14">
        <f>EDENORTE!F12</f>
        <v>848.1428659700009</v>
      </c>
      <c r="F12" s="14">
        <f>EDENORTE!G12</f>
        <v>945.2969628099994</v>
      </c>
      <c r="G12" s="14">
        <f>EDENORTE!H12</f>
        <v>992.5864437500006</v>
      </c>
      <c r="H12" s="14">
        <f>EDENORTE!I12</f>
        <v>1048.6579852299985</v>
      </c>
      <c r="I12" s="14">
        <f>EDENORTE!J12</f>
        <v>1120.9579932399959</v>
      </c>
      <c r="J12" s="14">
        <f>EDENORTE!K12</f>
        <v>1087.4943095899985</v>
      </c>
      <c r="K12" s="14">
        <f>EDENORTE!L12</f>
        <v>1002.1518314900003</v>
      </c>
      <c r="L12" s="14">
        <f>EDENORTE!M12</f>
        <v>923.3203449299992</v>
      </c>
      <c r="M12" s="14">
        <f>EDENORTE!N12</f>
        <v>872.7386798099973</v>
      </c>
      <c r="N12" s="14">
        <f>SUM(B12:M12)</f>
        <v>11296.283189829985</v>
      </c>
    </row>
    <row r="13" spans="1:14" ht="15" thickBot="1">
      <c r="A13" s="16"/>
      <c r="B13" s="17"/>
      <c r="C13" s="17"/>
      <c r="D13" s="17"/>
      <c r="E13" s="17"/>
      <c r="F13" s="27"/>
      <c r="G13" s="17"/>
      <c r="H13" s="17"/>
      <c r="I13" s="17"/>
      <c r="J13" s="17"/>
      <c r="K13" s="17"/>
      <c r="L13" s="17"/>
      <c r="M13" s="17"/>
      <c r="N13" s="17"/>
    </row>
    <row r="14" spans="1:14" ht="15.75" thickBot="1">
      <c r="A14" s="18" t="s">
        <v>19</v>
      </c>
      <c r="B14" s="19">
        <f aca="true" t="shared" si="0" ref="B14:K14">SUM(B8:B12)</f>
        <v>1944.176937849999</v>
      </c>
      <c r="C14" s="19">
        <f t="shared" si="0"/>
        <v>1875.8017579299974</v>
      </c>
      <c r="D14" s="19">
        <f t="shared" si="0"/>
        <v>1761.2914045699963</v>
      </c>
      <c r="E14" s="19">
        <f t="shared" si="0"/>
        <v>1932.2173273000008</v>
      </c>
      <c r="F14" s="19">
        <f t="shared" si="0"/>
        <v>2151.5688764799993</v>
      </c>
      <c r="G14" s="19">
        <f t="shared" si="0"/>
        <v>2203.0472497500004</v>
      </c>
      <c r="H14" s="19">
        <f t="shared" si="0"/>
        <v>2272.835510759998</v>
      </c>
      <c r="I14" s="19">
        <f t="shared" si="0"/>
        <v>2401.426734789996</v>
      </c>
      <c r="J14" s="19">
        <f t="shared" si="0"/>
        <v>2371.6166673099983</v>
      </c>
      <c r="K14" s="19">
        <f t="shared" si="0"/>
        <v>2257.1182317000003</v>
      </c>
      <c r="L14" s="19">
        <f>SUM(L8:L12)</f>
        <v>2256.0926493399993</v>
      </c>
      <c r="M14" s="19">
        <f>SUM(M8:M12)</f>
        <v>2180.8816725899974</v>
      </c>
      <c r="N14" s="19">
        <f>SUM(N8:N12)</f>
        <v>25608.075020369983</v>
      </c>
    </row>
    <row r="15" ht="12.75">
      <c r="N15" s="49" t="s">
        <v>23</v>
      </c>
    </row>
    <row r="16" spans="12:13" ht="12.75">
      <c r="L16" s="49" t="s">
        <v>23</v>
      </c>
      <c r="M16" s="49" t="s">
        <v>23</v>
      </c>
    </row>
    <row r="17" spans="1:24" ht="20.25">
      <c r="A17" s="52" t="s">
        <v>23</v>
      </c>
      <c r="B17" s="52"/>
      <c r="C17" s="52"/>
      <c r="D17" s="52"/>
      <c r="E17" s="52"/>
      <c r="F17" s="52"/>
      <c r="G17" s="52"/>
      <c r="H17" s="52"/>
      <c r="I17" s="52"/>
      <c r="J17" s="52"/>
      <c r="K17" s="54" t="s">
        <v>27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</row>
    <row r="18" spans="1:24" ht="20.25">
      <c r="A18" s="52" t="s">
        <v>23</v>
      </c>
      <c r="B18" s="52"/>
      <c r="C18" s="52"/>
      <c r="D18" s="52"/>
      <c r="E18" s="52"/>
      <c r="F18" s="52"/>
      <c r="G18" s="52"/>
      <c r="H18" s="52"/>
      <c r="I18" s="52"/>
      <c r="J18" s="52"/>
      <c r="K18" s="54" t="s">
        <v>21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1:24" ht="18">
      <c r="A19" s="53" t="s">
        <v>23</v>
      </c>
      <c r="B19" s="53"/>
      <c r="C19" s="53"/>
      <c r="D19" s="53"/>
      <c r="E19" s="53"/>
      <c r="F19" s="53"/>
      <c r="G19" s="53"/>
      <c r="H19" s="53"/>
      <c r="I19" s="53"/>
      <c r="J19" s="53"/>
      <c r="K19" s="55" t="s">
        <v>24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</row>
    <row r="20" spans="1:14" ht="18.75" thickBo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thickBot="1">
      <c r="A21" s="4" t="s">
        <v>0</v>
      </c>
      <c r="B21" s="5" t="s">
        <v>1</v>
      </c>
      <c r="C21" s="6" t="s">
        <v>2</v>
      </c>
      <c r="D21" s="6" t="s">
        <v>3</v>
      </c>
      <c r="E21" s="6" t="s">
        <v>4</v>
      </c>
      <c r="F21" s="6" t="s">
        <v>5</v>
      </c>
      <c r="G21" s="6" t="s">
        <v>6</v>
      </c>
      <c r="H21" s="6" t="s">
        <v>7</v>
      </c>
      <c r="I21" s="6" t="s">
        <v>8</v>
      </c>
      <c r="J21" s="6" t="s">
        <v>9</v>
      </c>
      <c r="K21" s="6" t="s">
        <v>10</v>
      </c>
      <c r="L21" s="6" t="s">
        <v>11</v>
      </c>
      <c r="M21" s="6" t="s">
        <v>12</v>
      </c>
      <c r="N21" s="7" t="s">
        <v>13</v>
      </c>
    </row>
    <row r="22" spans="1:14" ht="14.25">
      <c r="A22" s="8" t="s">
        <v>14</v>
      </c>
      <c r="B22" s="9">
        <f>EDESUR!C8</f>
        <v>56.64601463999998</v>
      </c>
      <c r="C22" s="9">
        <f>EDESUR!D8</f>
        <v>55.634942859999995</v>
      </c>
      <c r="D22" s="9">
        <f>EDESUR!E8</f>
        <v>52.837407300000066</v>
      </c>
      <c r="E22" s="9">
        <f>EDESUR!F8</f>
        <v>56.70052734000005</v>
      </c>
      <c r="F22" s="9">
        <f>EDESUR!G8</f>
        <v>55.423062720000004</v>
      </c>
      <c r="G22" s="9">
        <f>EDESUR!H8</f>
        <v>63.07717221000004</v>
      </c>
      <c r="H22" s="9">
        <f>EDESUR!I8</f>
        <v>62.88904809000009</v>
      </c>
      <c r="I22" s="9">
        <f>EDESUR!J8</f>
        <v>57.64320771000005</v>
      </c>
      <c r="J22" s="9">
        <f>EDESUR!K8</f>
        <v>63.19887667000007</v>
      </c>
      <c r="K22" s="9">
        <f>EDESUR!L8</f>
        <v>55.735178480000016</v>
      </c>
      <c r="L22" s="9">
        <f>EDESUR!M8</f>
        <v>57.26761099000009</v>
      </c>
      <c r="M22" s="9">
        <f>EDESUR!N8</f>
        <v>55.91587237000006</v>
      </c>
      <c r="N22" s="10">
        <f>SUM(B22:M22)</f>
        <v>692.9689213800007</v>
      </c>
    </row>
    <row r="23" spans="1:14" ht="14.25">
      <c r="A23" s="11" t="s">
        <v>15</v>
      </c>
      <c r="B23" s="9">
        <f>EDESUR!C9</f>
        <v>294.909902</v>
      </c>
      <c r="C23" s="9">
        <f>EDESUR!D9</f>
        <v>244.06485609000006</v>
      </c>
      <c r="D23" s="9">
        <f>EDESUR!E9</f>
        <v>314.88599802</v>
      </c>
      <c r="E23" s="9">
        <f>EDESUR!F9</f>
        <v>331.51791926000004</v>
      </c>
      <c r="F23" s="9">
        <f>EDESUR!G9</f>
        <v>340.60081246000016</v>
      </c>
      <c r="G23" s="9">
        <f>EDESUR!H9</f>
        <v>348.2502448500001</v>
      </c>
      <c r="H23" s="9">
        <f>EDESUR!I9</f>
        <v>359.16304365999963</v>
      </c>
      <c r="I23" s="9">
        <f>EDESUR!J9</f>
        <v>365.3979642399998</v>
      </c>
      <c r="J23" s="9">
        <f>EDESUR!K9</f>
        <v>370.76304168000013</v>
      </c>
      <c r="K23" s="9">
        <f>EDESUR!L9</f>
        <v>359.4253557000001</v>
      </c>
      <c r="L23" s="9">
        <f>EDESUR!M9</f>
        <v>363.05357521999946</v>
      </c>
      <c r="M23" s="9">
        <f>EDESUR!N9</f>
        <v>353.98476399999964</v>
      </c>
      <c r="N23" s="9">
        <f>SUM(B23:M23)</f>
        <v>4046.01747718</v>
      </c>
    </row>
    <row r="24" spans="1:14" ht="14.25">
      <c r="A24" s="11" t="s">
        <v>16</v>
      </c>
      <c r="B24" s="9">
        <f>EDESUR!C10</f>
        <v>783.9325460000001</v>
      </c>
      <c r="C24" s="9">
        <f>EDESUR!D10</f>
        <v>789.5877758799996</v>
      </c>
      <c r="D24" s="9">
        <f>EDESUR!E10</f>
        <v>825.7540285299996</v>
      </c>
      <c r="E24" s="9">
        <f>EDESUR!F10</f>
        <v>926.792165629999</v>
      </c>
      <c r="F24" s="9">
        <f>EDESUR!G10</f>
        <v>969.1059349399993</v>
      </c>
      <c r="G24" s="9">
        <f>EDESUR!H10</f>
        <v>1018.727478149999</v>
      </c>
      <c r="H24" s="9">
        <f>EDESUR!I10</f>
        <v>1011.4707868999996</v>
      </c>
      <c r="I24" s="9">
        <f>EDESUR!J10</f>
        <v>1046.0307133899987</v>
      </c>
      <c r="J24" s="9">
        <f>EDESUR!K10</f>
        <v>1001.7581606299991</v>
      </c>
      <c r="K24" s="9">
        <f>EDESUR!L10</f>
        <v>997.288492299999</v>
      </c>
      <c r="L24" s="9">
        <f>EDESUR!M10</f>
        <v>1043.1381001199986</v>
      </c>
      <c r="M24" s="9">
        <f>EDESUR!N10</f>
        <v>1005.8928444999992</v>
      </c>
      <c r="N24" s="9">
        <f>SUM(B24:M24)</f>
        <v>11419.479026969992</v>
      </c>
    </row>
    <row r="25" spans="1:14" ht="14.25">
      <c r="A25" s="11" t="s">
        <v>17</v>
      </c>
      <c r="B25" s="9">
        <f>EDESUR!C11</f>
        <v>408.1513523500001</v>
      </c>
      <c r="C25" s="9">
        <f>EDESUR!D11</f>
        <v>431.29848417000005</v>
      </c>
      <c r="D25" s="9">
        <f>EDESUR!E11</f>
        <v>315.41888287</v>
      </c>
      <c r="E25" s="9">
        <f>EDESUR!F11</f>
        <v>365.04780351</v>
      </c>
      <c r="F25" s="9">
        <f>EDESUR!G11</f>
        <v>384.5440302400001</v>
      </c>
      <c r="G25" s="9">
        <f>EDESUR!H11</f>
        <v>395.77614208000017</v>
      </c>
      <c r="H25" s="9">
        <f>EDESUR!I11</f>
        <v>408.03102161000027</v>
      </c>
      <c r="I25" s="9">
        <f>EDESUR!J11</f>
        <v>426.96048832000014</v>
      </c>
      <c r="J25" s="9">
        <f>EDESUR!K11</f>
        <v>415.6751772400002</v>
      </c>
      <c r="K25" s="9">
        <f>EDESUR!L11</f>
        <v>414.1706835500002</v>
      </c>
      <c r="L25" s="9">
        <f>EDESUR!M11</f>
        <v>423.1383252800002</v>
      </c>
      <c r="M25" s="9">
        <f>EDESUR!N11</f>
        <v>410.07432081000024</v>
      </c>
      <c r="N25" s="9">
        <f>SUM(B25:M25)</f>
        <v>4798.286712030002</v>
      </c>
    </row>
    <row r="26" spans="1:14" ht="15" thickBot="1">
      <c r="A26" s="13" t="s">
        <v>18</v>
      </c>
      <c r="B26" s="14">
        <f>EDESUR!C12</f>
        <v>901.6879835200008</v>
      </c>
      <c r="C26" s="14">
        <f>EDESUR!D12</f>
        <v>842.7725944700005</v>
      </c>
      <c r="D26" s="14">
        <f>EDESUR!E12</f>
        <v>742.7927216199997</v>
      </c>
      <c r="E26" s="14">
        <f>EDESUR!F12</f>
        <v>950.5458093299999</v>
      </c>
      <c r="F26" s="14">
        <f>EDESUR!G12</f>
        <v>960.3403597099993</v>
      </c>
      <c r="G26" s="14">
        <f>EDESUR!H12</f>
        <v>1070.6674383800002</v>
      </c>
      <c r="H26" s="14">
        <f>EDESUR!I12</f>
        <v>1126.8134625999987</v>
      </c>
      <c r="I26" s="14">
        <f>EDESUR!J12</f>
        <v>1150.767387979999</v>
      </c>
      <c r="J26" s="14">
        <f>EDESUR!K12</f>
        <v>1085.3551185600002</v>
      </c>
      <c r="K26" s="14">
        <f>EDESUR!L12</f>
        <v>1025.1587968899996</v>
      </c>
      <c r="L26" s="14">
        <f>EDESUR!M12</f>
        <v>1021.3840874199997</v>
      </c>
      <c r="M26" s="14">
        <f>EDESUR!N12</f>
        <v>1004.5230230500001</v>
      </c>
      <c r="N26" s="14">
        <f>SUM(B26:M26)</f>
        <v>11882.808783529998</v>
      </c>
    </row>
    <row r="27" spans="1:14" ht="15" thickBot="1">
      <c r="A27" s="16"/>
      <c r="B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.75" thickBot="1">
      <c r="A28" s="18" t="s">
        <v>19</v>
      </c>
      <c r="B28" s="19">
        <f>SUM(B22:B26)</f>
        <v>2445.327798510001</v>
      </c>
      <c r="C28" s="19">
        <f aca="true" t="shared" si="1" ref="C28:K28">SUM(C22:C26)</f>
        <v>2363.3586534700003</v>
      </c>
      <c r="D28" s="19">
        <f t="shared" si="1"/>
        <v>2251.6890383399996</v>
      </c>
      <c r="E28" s="19">
        <f t="shared" si="1"/>
        <v>2630.604225069999</v>
      </c>
      <c r="F28" s="19">
        <f t="shared" si="1"/>
        <v>2710.014200069999</v>
      </c>
      <c r="G28" s="19">
        <f t="shared" si="1"/>
        <v>2896.4984756699996</v>
      </c>
      <c r="H28" s="19">
        <f t="shared" si="1"/>
        <v>2968.367362859998</v>
      </c>
      <c r="I28" s="19">
        <f t="shared" si="1"/>
        <v>3046.799761639998</v>
      </c>
      <c r="J28" s="19">
        <f t="shared" si="1"/>
        <v>2936.7503747799997</v>
      </c>
      <c r="K28" s="19">
        <f t="shared" si="1"/>
        <v>2851.778506919999</v>
      </c>
      <c r="L28" s="19">
        <f>SUM(L22:L26)</f>
        <v>2907.981699029998</v>
      </c>
      <c r="M28" s="19">
        <f>SUM(M22:M26)</f>
        <v>2830.390824729999</v>
      </c>
      <c r="N28" s="19">
        <f>SUM(N22:N26)</f>
        <v>32839.56092108999</v>
      </c>
    </row>
    <row r="29" spans="1:14" ht="1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50" t="s">
        <v>23</v>
      </c>
    </row>
    <row r="30" spans="12:13" ht="12.75">
      <c r="L30" s="49" t="s">
        <v>23</v>
      </c>
      <c r="M30" s="49" t="s">
        <v>23</v>
      </c>
    </row>
    <row r="31" spans="1:29" ht="2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 t="s">
        <v>27</v>
      </c>
      <c r="L31" s="52"/>
      <c r="M31" s="52"/>
      <c r="N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</row>
    <row r="32" spans="1:29" ht="2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 t="s">
        <v>22</v>
      </c>
      <c r="L32" s="52"/>
      <c r="M32" s="52"/>
      <c r="N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</row>
    <row r="33" spans="1:29" ht="18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 t="s">
        <v>24</v>
      </c>
      <c r="L33" s="53"/>
      <c r="M33" s="53"/>
      <c r="N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14" ht="18.75" thickBo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thickBot="1">
      <c r="A35" s="4" t="s">
        <v>0</v>
      </c>
      <c r="B35" s="5" t="s">
        <v>1</v>
      </c>
      <c r="C35" s="6" t="s">
        <v>2</v>
      </c>
      <c r="D35" s="6" t="s">
        <v>3</v>
      </c>
      <c r="E35" s="6" t="s">
        <v>4</v>
      </c>
      <c r="F35" s="6" t="s">
        <v>5</v>
      </c>
      <c r="G35" s="6" t="s">
        <v>6</v>
      </c>
      <c r="H35" s="6" t="s">
        <v>7</v>
      </c>
      <c r="I35" s="6" t="s">
        <v>8</v>
      </c>
      <c r="J35" s="6" t="s">
        <v>9</v>
      </c>
      <c r="K35" s="6" t="s">
        <v>10</v>
      </c>
      <c r="L35" s="6" t="s">
        <v>11</v>
      </c>
      <c r="M35" s="6" t="s">
        <v>12</v>
      </c>
      <c r="N35" s="7" t="s">
        <v>13</v>
      </c>
    </row>
    <row r="36" spans="1:14" ht="14.25">
      <c r="A36" s="8" t="s">
        <v>14</v>
      </c>
      <c r="B36" s="32">
        <f>EDEESTE!C8</f>
        <v>80.42723066999999</v>
      </c>
      <c r="C36" s="32">
        <f>EDEESTE!D8</f>
        <v>75.93530962</v>
      </c>
      <c r="D36" s="32">
        <f>EDEESTE!E8</f>
        <v>78.58081592999999</v>
      </c>
      <c r="E36" s="32">
        <f>EDEESTE!F8</f>
        <v>78.97161335000001</v>
      </c>
      <c r="F36" s="32">
        <f>EDEESTE!G8</f>
        <v>79.13277632</v>
      </c>
      <c r="G36" s="32">
        <f>EDEESTE!H8</f>
        <v>81.00071073000002</v>
      </c>
      <c r="H36" s="32">
        <f>EDEESTE!I8</f>
        <v>81.83524406</v>
      </c>
      <c r="I36" s="32">
        <f>EDEESTE!J8</f>
        <v>83.75698099999998</v>
      </c>
      <c r="J36" s="32">
        <f>EDEESTE!K8</f>
        <v>79.9771024</v>
      </c>
      <c r="K36" s="32">
        <f>EDEESTE!L8</f>
        <v>79.88347076</v>
      </c>
      <c r="L36" s="32">
        <f>EDEESTE!M8</f>
        <v>81.64665020999999</v>
      </c>
      <c r="M36" s="32">
        <f>EDEESTE!N8</f>
        <v>78.72808560999998</v>
      </c>
      <c r="N36" s="35">
        <f>SUM(B36:M36)</f>
        <v>959.87599066</v>
      </c>
    </row>
    <row r="37" spans="1:14" ht="14.25">
      <c r="A37" s="11" t="s">
        <v>15</v>
      </c>
      <c r="B37" s="32">
        <f>EDEESTE!C9</f>
        <v>279.40548250000006</v>
      </c>
      <c r="C37" s="32">
        <f>EDEESTE!D9</f>
        <v>265.51779115999994</v>
      </c>
      <c r="D37" s="32">
        <f>EDEESTE!E9</f>
        <v>282.5799431100001</v>
      </c>
      <c r="E37" s="32">
        <f>EDEESTE!F9</f>
        <v>287.51458445</v>
      </c>
      <c r="F37" s="32">
        <f>EDEESTE!G9</f>
        <v>296.02664730000004</v>
      </c>
      <c r="G37" s="32">
        <f>EDEESTE!H9</f>
        <v>421.51194432</v>
      </c>
      <c r="H37" s="32">
        <f>EDEESTE!I9</f>
        <v>308.6079115499999</v>
      </c>
      <c r="I37" s="32">
        <f>EDEESTE!J9</f>
        <v>318.24664735999994</v>
      </c>
      <c r="J37" s="32">
        <f>EDEESTE!K9</f>
        <v>301.8453245800001</v>
      </c>
      <c r="K37" s="32">
        <f>EDEESTE!L9</f>
        <v>287.0230886300001</v>
      </c>
      <c r="L37" s="32">
        <f>EDEESTE!M9</f>
        <v>309.19561296000006</v>
      </c>
      <c r="M37" s="32">
        <f>EDEESTE!N9</f>
        <v>274.6192992499999</v>
      </c>
      <c r="N37" s="32">
        <f>SUM(B37:M37)</f>
        <v>3632.09427717</v>
      </c>
    </row>
    <row r="38" spans="1:14" ht="14.25">
      <c r="A38" s="11" t="s">
        <v>16</v>
      </c>
      <c r="B38" s="32">
        <f>EDEESTE!C10</f>
        <v>446.1081519300001</v>
      </c>
      <c r="C38" s="32">
        <f>EDEESTE!D10</f>
        <v>448.6959684</v>
      </c>
      <c r="D38" s="32">
        <f>EDEESTE!E10</f>
        <v>458.9650885299999</v>
      </c>
      <c r="E38" s="32">
        <f>EDEESTE!F10</f>
        <v>500.94424492</v>
      </c>
      <c r="F38" s="32">
        <f>EDEESTE!G10</f>
        <v>504.6528052100001</v>
      </c>
      <c r="G38" s="32">
        <f>EDEESTE!H10</f>
        <v>508.16270872</v>
      </c>
      <c r="H38" s="32">
        <f>EDEESTE!I10</f>
        <v>524.12961291</v>
      </c>
      <c r="I38" s="32">
        <f>EDEESTE!J10</f>
        <v>547.3725365500001</v>
      </c>
      <c r="J38" s="32">
        <f>EDEESTE!K10</f>
        <v>518.2579611799999</v>
      </c>
      <c r="K38" s="32">
        <f>EDEESTE!L10</f>
        <v>512.45243113</v>
      </c>
      <c r="L38" s="32">
        <f>EDEESTE!M10</f>
        <v>559.0895523199999</v>
      </c>
      <c r="M38" s="32">
        <f>EDEESTE!N10</f>
        <v>523.71488329</v>
      </c>
      <c r="N38" s="32">
        <f>SUM(B38:M38)</f>
        <v>6052.545945090001</v>
      </c>
    </row>
    <row r="39" spans="1:14" ht="14.25">
      <c r="A39" s="11" t="s">
        <v>17</v>
      </c>
      <c r="B39" s="32">
        <f>EDEESTE!C11</f>
        <v>199.14231327999929</v>
      </c>
      <c r="C39" s="32">
        <f>EDEESTE!D11</f>
        <v>185.56904614999956</v>
      </c>
      <c r="D39" s="32">
        <f>EDEESTE!E11</f>
        <v>182.24339246999926</v>
      </c>
      <c r="E39" s="32">
        <f>EDEESTE!F11</f>
        <v>194.27388772999885</v>
      </c>
      <c r="F39" s="32">
        <f>EDEESTE!G11</f>
        <v>213.12452998999925</v>
      </c>
      <c r="G39" s="32">
        <f>EDEESTE!H11</f>
        <v>222.7691580399986</v>
      </c>
      <c r="H39" s="32">
        <f>EDEESTE!I11</f>
        <v>226.16936585999923</v>
      </c>
      <c r="I39" s="32">
        <f>EDEESTE!J11</f>
        <v>233.33480638999845</v>
      </c>
      <c r="J39" s="32">
        <f>EDEESTE!K11</f>
        <v>241.8175950899998</v>
      </c>
      <c r="K39" s="32">
        <f>EDEESTE!L11</f>
        <v>424.77144878999866</v>
      </c>
      <c r="L39" s="32">
        <f>EDEESTE!M11</f>
        <v>230.62193658999882</v>
      </c>
      <c r="M39" s="32">
        <f>EDEESTE!N11</f>
        <v>229.6350213699996</v>
      </c>
      <c r="N39" s="32">
        <f>SUM(B39:M39)</f>
        <v>2783.4725017499895</v>
      </c>
    </row>
    <row r="40" spans="1:14" ht="15" thickBot="1">
      <c r="A40" s="13" t="s">
        <v>18</v>
      </c>
      <c r="B40" s="33">
        <f>EDEESTE!C12</f>
        <v>524.026059099993</v>
      </c>
      <c r="C40" s="33">
        <f>EDEESTE!D12</f>
        <v>481.62811445999756</v>
      </c>
      <c r="D40" s="33">
        <f>EDEESTE!E12</f>
        <v>466.2033742199963</v>
      </c>
      <c r="E40" s="33">
        <f>EDEESTE!F12</f>
        <v>510.70791765996785</v>
      </c>
      <c r="F40" s="33">
        <f>EDEESTE!G12</f>
        <v>556.9714459999606</v>
      </c>
      <c r="G40" s="33">
        <f>EDEESTE!H12</f>
        <v>594.7088006499672</v>
      </c>
      <c r="H40" s="33">
        <f>EDEESTE!I12</f>
        <v>623.1096109599604</v>
      </c>
      <c r="I40" s="33">
        <f>EDEESTE!J12</f>
        <v>654.9403593799697</v>
      </c>
      <c r="J40" s="33">
        <f>EDEESTE!K12</f>
        <v>690.9616275999709</v>
      </c>
      <c r="K40" s="33">
        <f>EDEESTE!L12</f>
        <v>662.6532178599695</v>
      </c>
      <c r="L40" s="33">
        <f>EDEESTE!M12</f>
        <v>606.3588186599707</v>
      </c>
      <c r="M40" s="33">
        <f>EDEESTE!N12</f>
        <v>613.747936729948</v>
      </c>
      <c r="N40" s="33">
        <f>SUM(B40:M40)</f>
        <v>6986.017283279671</v>
      </c>
    </row>
    <row r="41" spans="1:14" ht="15" thickBot="1">
      <c r="A41" s="1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5.75" thickBot="1">
      <c r="A42" s="18" t="s">
        <v>19</v>
      </c>
      <c r="B42" s="37">
        <f>SUM(B36:B40)</f>
        <v>1529.1092374799923</v>
      </c>
      <c r="C42" s="37">
        <f aca="true" t="shared" si="2" ref="C42:K42">SUM(C36:C40)</f>
        <v>1457.346229789997</v>
      </c>
      <c r="D42" s="37">
        <f t="shared" si="2"/>
        <v>1468.5726142599954</v>
      </c>
      <c r="E42" s="37">
        <f t="shared" si="2"/>
        <v>1572.4122481099666</v>
      </c>
      <c r="F42" s="37">
        <f t="shared" si="2"/>
        <v>1649.9082048199598</v>
      </c>
      <c r="G42" s="37">
        <f t="shared" si="2"/>
        <v>1828.1533224599657</v>
      </c>
      <c r="H42" s="37">
        <f t="shared" si="2"/>
        <v>1763.8517453399595</v>
      </c>
      <c r="I42" s="37">
        <f t="shared" si="2"/>
        <v>1837.651330679968</v>
      </c>
      <c r="J42" s="37">
        <f t="shared" si="2"/>
        <v>1832.859610849971</v>
      </c>
      <c r="K42" s="37">
        <f t="shared" si="2"/>
        <v>1966.7836571699681</v>
      </c>
      <c r="L42" s="51">
        <f>SUM(L36:L40)</f>
        <v>1786.9125707399694</v>
      </c>
      <c r="M42" s="37">
        <f>SUM(M36:M40)</f>
        <v>1720.4452262499476</v>
      </c>
      <c r="N42" s="37">
        <f>SUM(N36:N40)</f>
        <v>20414.00599794966</v>
      </c>
    </row>
    <row r="43" ht="12.75">
      <c r="N43" s="49" t="s">
        <v>23</v>
      </c>
    </row>
    <row r="45" spans="12:13" ht="12.75">
      <c r="L45" s="49" t="s">
        <v>23</v>
      </c>
      <c r="M45" s="49" t="s">
        <v>23</v>
      </c>
    </row>
    <row r="46" ht="12.75">
      <c r="L46" s="48" t="s">
        <v>23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N46"/>
  <sheetViews>
    <sheetView zoomScale="93" zoomScaleNormal="93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18.140625" style="0" bestFit="1" customWidth="1"/>
  </cols>
  <sheetData>
    <row r="4" spans="1:14" ht="20.25">
      <c r="A4" s="56" t="s">
        <v>20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8">
      <c r="A5" s="57" t="s">
        <v>25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8.75" thickBo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 thickBot="1">
      <c r="A7" s="4" t="s">
        <v>0</v>
      </c>
      <c r="B7" s="5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26" t="s">
        <v>7</v>
      </c>
      <c r="I7" s="23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7" t="s">
        <v>13</v>
      </c>
    </row>
    <row r="8" spans="1:14" ht="14.25">
      <c r="A8" s="8" t="s">
        <v>14</v>
      </c>
      <c r="B8" s="9">
        <f>'[1]EDENORTE'!C8</f>
        <v>70.70283964000001</v>
      </c>
      <c r="C8" s="9">
        <f>'[1]EDENORTE'!D8</f>
        <v>68.20276442000001</v>
      </c>
      <c r="D8" s="9">
        <f>'[1]EDENORTE'!E8</f>
        <v>62.17766189999999</v>
      </c>
      <c r="E8" s="9">
        <f>'[1]EDENORTE'!F8</f>
        <v>69.34</v>
      </c>
      <c r="F8" s="9">
        <f>'[1]EDENORTE'!G8</f>
        <v>68.81582991999998</v>
      </c>
      <c r="G8" s="9">
        <f>'[1]EDENORTE'!H8</f>
        <v>68.57382666</v>
      </c>
      <c r="H8" s="9">
        <f>'[1]EDENORTE'!I8</f>
        <v>68.60213881000001</v>
      </c>
      <c r="I8" s="9">
        <f>'[1]EDENORTE'!J8</f>
        <v>71.27420724</v>
      </c>
      <c r="J8" s="9">
        <f>'[1]EDENORTE'!K8</f>
        <v>72.40859693000002</v>
      </c>
      <c r="K8" s="9">
        <f>'[1]EDENORTE'!L8</f>
        <v>62.47</v>
      </c>
      <c r="L8" s="9">
        <f>'[1]EDENORTE'!M8</f>
        <v>60.39963144000001</v>
      </c>
      <c r="M8" s="9">
        <f>'[1]EDENORTE'!N8</f>
        <v>74.73651542</v>
      </c>
      <c r="N8" s="10">
        <f>SUM(B8:M8)</f>
        <v>817.7040123800001</v>
      </c>
    </row>
    <row r="9" spans="1:14" ht="14.25">
      <c r="A9" s="11" t="s">
        <v>15</v>
      </c>
      <c r="B9" s="9">
        <f>'[1]EDENORTE'!C9</f>
        <v>164.71985398999996</v>
      </c>
      <c r="C9" s="9">
        <f>'[1]EDENORTE'!D9</f>
        <v>166.58255069000003</v>
      </c>
      <c r="D9" s="9">
        <f>'[1]EDENORTE'!E9</f>
        <v>172.37427426000005</v>
      </c>
      <c r="E9" s="9">
        <f>'[1]EDENORTE'!F9</f>
        <v>183.87</v>
      </c>
      <c r="F9" s="9">
        <f>'[1]EDENORTE'!G9</f>
        <v>175.52683757</v>
      </c>
      <c r="G9" s="9">
        <f>'[1]EDENORTE'!H9</f>
        <v>183.97661885000005</v>
      </c>
      <c r="H9" s="9">
        <f>'[1]EDENORTE'!I9</f>
        <v>189.42481859000003</v>
      </c>
      <c r="I9" s="9">
        <f>'[1]EDENORTE'!J9</f>
        <v>188.35906325000002</v>
      </c>
      <c r="J9" s="9">
        <f>'[1]EDENORTE'!K9</f>
        <v>197.25062330999995</v>
      </c>
      <c r="K9" s="9">
        <f>'[1]EDENORTE'!L9</f>
        <v>178.6</v>
      </c>
      <c r="L9" s="9">
        <f>'[1]EDENORTE'!M9</f>
        <v>192.2848527</v>
      </c>
      <c r="M9" s="9">
        <f>'[1]EDENORTE'!N9</f>
        <v>183.82596729999997</v>
      </c>
      <c r="N9" s="9">
        <f>SUM(B9:M9)</f>
        <v>2176.79546051</v>
      </c>
    </row>
    <row r="10" spans="1:14" ht="14.25">
      <c r="A10" s="11" t="s">
        <v>16</v>
      </c>
      <c r="B10" s="9">
        <f>'[1]EDENORTE'!C10</f>
        <v>473.0568013399997</v>
      </c>
      <c r="C10" s="9">
        <f>'[1]EDENORTE'!D10</f>
        <v>452.97289348000015</v>
      </c>
      <c r="D10" s="9">
        <f>'[1]EDENORTE'!E10</f>
        <v>452.68211386999985</v>
      </c>
      <c r="E10" s="9">
        <f>'[1]EDENORTE'!F10</f>
        <v>494.12</v>
      </c>
      <c r="F10" s="9">
        <f>'[1]EDENORTE'!G10</f>
        <v>488.8767570299999</v>
      </c>
      <c r="G10" s="9">
        <f>'[1]EDENORTE'!H10</f>
        <v>527.9844821899999</v>
      </c>
      <c r="H10" s="9">
        <f>'[1]EDENORTE'!I10</f>
        <v>517.19146874</v>
      </c>
      <c r="I10" s="9">
        <f>'[1]EDENORTE'!J10</f>
        <v>544.3094333199999</v>
      </c>
      <c r="J10" s="9">
        <f>'[1]EDENORTE'!K10</f>
        <v>532.01421109</v>
      </c>
      <c r="K10" s="9">
        <f>'[1]EDENORTE'!L10</f>
        <v>502.26</v>
      </c>
      <c r="L10" s="9">
        <f>'[1]EDENORTE'!M10</f>
        <v>541.7827625000001</v>
      </c>
      <c r="M10" s="9">
        <f>'[1]EDENORTE'!N10</f>
        <v>500.27156060000016</v>
      </c>
      <c r="N10" s="9">
        <f>SUM(B10:M10)</f>
        <v>6027.522484159999</v>
      </c>
    </row>
    <row r="11" spans="1:14" ht="14.25">
      <c r="A11" s="11" t="s">
        <v>17</v>
      </c>
      <c r="B11" s="9">
        <f>'[1]EDENORTE'!C11</f>
        <v>295.74597102999996</v>
      </c>
      <c r="C11" s="9">
        <f>'[1]EDENORTE'!D11</f>
        <v>278.90556959000014</v>
      </c>
      <c r="D11" s="9">
        <f>'[1]EDENORTE'!E11</f>
        <v>311.89727075999997</v>
      </c>
      <c r="E11" s="9">
        <f>'[1]EDENORTE'!F11</f>
        <v>300.77</v>
      </c>
      <c r="F11" s="9">
        <f>'[1]EDENORTE'!G11</f>
        <v>298.1564420399999</v>
      </c>
      <c r="G11" s="9">
        <f>'[1]EDENORTE'!H11</f>
        <v>345.53370299000005</v>
      </c>
      <c r="H11" s="9">
        <f>'[1]EDENORTE'!I11</f>
        <v>348.37391823</v>
      </c>
      <c r="I11" s="9">
        <f>'[1]EDENORTE'!J11</f>
        <v>370.10203069999983</v>
      </c>
      <c r="J11" s="9">
        <f>'[1]EDENORTE'!K11</f>
        <v>370.02488037</v>
      </c>
      <c r="K11" s="9">
        <f>'[1]EDENORTE'!L11</f>
        <v>348.16</v>
      </c>
      <c r="L11" s="9">
        <f>'[1]EDENORTE'!M11</f>
        <v>360.11757077999994</v>
      </c>
      <c r="M11" s="9">
        <f>'[1]EDENORTE'!N11</f>
        <v>328.40675474</v>
      </c>
      <c r="N11" s="9">
        <f>SUM(B11:M11)</f>
        <v>3956.19411123</v>
      </c>
    </row>
    <row r="12" spans="1:14" ht="15" thickBot="1">
      <c r="A12" s="13" t="s">
        <v>18</v>
      </c>
      <c r="B12" s="14">
        <f>'[1]EDENORTE'!C12</f>
        <v>799.8533524199969</v>
      </c>
      <c r="C12" s="14">
        <f>'[1]EDENORTE'!D12</f>
        <v>740.8183800600008</v>
      </c>
      <c r="D12" s="14">
        <f>'[1]EDENORTE'!E12</f>
        <v>744.0565058100071</v>
      </c>
      <c r="E12" s="14">
        <f>'[1]EDENORTE'!F12</f>
        <v>798.23</v>
      </c>
      <c r="F12" s="14">
        <f>'[1]EDENORTE'!G12</f>
        <v>805.6704350699977</v>
      </c>
      <c r="G12" s="14">
        <f>'[1]EDENORTE'!H12</f>
        <v>937.1849494299964</v>
      </c>
      <c r="H12" s="14">
        <f>'[1]EDENORTE'!I12</f>
        <v>970.837945830002</v>
      </c>
      <c r="I12" s="14">
        <f>'[1]EDENORTE'!J12</f>
        <v>1038.3387614099947</v>
      </c>
      <c r="J12" s="14">
        <f>'[1]EDENORTE'!K12</f>
        <v>1039.4414151999977</v>
      </c>
      <c r="K12" s="14">
        <f>'[1]EDENORTE'!L12</f>
        <v>959.72</v>
      </c>
      <c r="L12" s="14">
        <f>'[1]EDENORTE'!M12</f>
        <v>947.2736590599978</v>
      </c>
      <c r="M12" s="14">
        <f>'[1]EDENORTE'!N12</f>
        <v>855.6712218399975</v>
      </c>
      <c r="N12" s="14">
        <f>SUM(B12:M12)</f>
        <v>10637.096626129989</v>
      </c>
    </row>
    <row r="13" spans="1:14" ht="15" thickBot="1">
      <c r="A13" s="16"/>
      <c r="B13" s="17"/>
      <c r="C13" s="17"/>
      <c r="D13" s="17"/>
      <c r="E13" s="17"/>
      <c r="F13" s="27"/>
      <c r="G13" s="17"/>
      <c r="H13" s="17"/>
      <c r="I13" s="17"/>
      <c r="J13" s="17"/>
      <c r="K13" s="17"/>
      <c r="L13" s="17"/>
      <c r="M13" s="17"/>
      <c r="N13" s="17"/>
    </row>
    <row r="14" spans="1:14" ht="15.75" thickBot="1">
      <c r="A14" s="18" t="s">
        <v>19</v>
      </c>
      <c r="B14" s="19">
        <f aca="true" t="shared" si="0" ref="B14:K14">SUM(B8:B12)</f>
        <v>1804.0788184199964</v>
      </c>
      <c r="C14" s="19">
        <f t="shared" si="0"/>
        <v>1707.4821582400011</v>
      </c>
      <c r="D14" s="19">
        <f t="shared" si="0"/>
        <v>1743.1878266000072</v>
      </c>
      <c r="E14" s="19">
        <f t="shared" si="0"/>
        <v>1846.33</v>
      </c>
      <c r="F14" s="19">
        <f t="shared" si="0"/>
        <v>1837.0463016299975</v>
      </c>
      <c r="G14" s="19">
        <f t="shared" si="0"/>
        <v>2063.2535801199965</v>
      </c>
      <c r="H14" s="19">
        <f t="shared" si="0"/>
        <v>2094.430290200002</v>
      </c>
      <c r="I14" s="19">
        <f t="shared" si="0"/>
        <v>2212.383495919995</v>
      </c>
      <c r="J14" s="19">
        <f t="shared" si="0"/>
        <v>2211.1397268999976</v>
      </c>
      <c r="K14" s="19">
        <f t="shared" si="0"/>
        <v>2051.21</v>
      </c>
      <c r="L14" s="19">
        <f>SUM(L8:L12)</f>
        <v>2101.858476479998</v>
      </c>
      <c r="M14" s="19">
        <f>SUM(M8:M12)</f>
        <v>1942.9120198999976</v>
      </c>
      <c r="N14" s="19">
        <f>SUM(N8:N12)</f>
        <v>23615.312694409986</v>
      </c>
    </row>
    <row r="15" ht="12.75">
      <c r="N15" s="49" t="s">
        <v>23</v>
      </c>
    </row>
    <row r="16" spans="12:13" ht="12.75">
      <c r="L16" s="49" t="s">
        <v>23</v>
      </c>
      <c r="M16" s="49" t="s">
        <v>23</v>
      </c>
    </row>
    <row r="18" spans="1:14" ht="20.25">
      <c r="A18" s="56" t="s">
        <v>21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18">
      <c r="A19" s="57" t="s">
        <v>25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18.75" thickBo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thickBot="1">
      <c r="A21" s="4" t="s">
        <v>0</v>
      </c>
      <c r="B21" s="5" t="s">
        <v>1</v>
      </c>
      <c r="C21" s="6" t="s">
        <v>2</v>
      </c>
      <c r="D21" s="6" t="s">
        <v>3</v>
      </c>
      <c r="E21" s="6" t="s">
        <v>4</v>
      </c>
      <c r="F21" s="6" t="s">
        <v>5</v>
      </c>
      <c r="G21" s="6" t="s">
        <v>6</v>
      </c>
      <c r="H21" s="6" t="s">
        <v>7</v>
      </c>
      <c r="I21" s="6" t="s">
        <v>8</v>
      </c>
      <c r="J21" s="6" t="s">
        <v>9</v>
      </c>
      <c r="K21" s="6" t="s">
        <v>10</v>
      </c>
      <c r="L21" s="6" t="s">
        <v>11</v>
      </c>
      <c r="M21" s="6" t="s">
        <v>12</v>
      </c>
      <c r="N21" s="7" t="s">
        <v>13</v>
      </c>
    </row>
    <row r="22" spans="1:14" ht="14.25">
      <c r="A22" s="8" t="s">
        <v>14</v>
      </c>
      <c r="B22" s="9">
        <f>'[1]EDESUR'!C8</f>
        <v>52.899684859999994</v>
      </c>
      <c r="C22" s="9">
        <f>'[1]EDESUR'!D8</f>
        <v>54.78</v>
      </c>
      <c r="D22" s="9">
        <f>'[1]EDESUR'!E8</f>
        <v>97.68031431</v>
      </c>
      <c r="E22" s="9">
        <f>'[1]EDESUR'!F8</f>
        <v>97.19</v>
      </c>
      <c r="F22" s="9">
        <f>'[1]EDESUR'!G8</f>
        <v>97.17086653</v>
      </c>
      <c r="G22" s="9">
        <f>'[1]EDESUR'!H8</f>
        <v>44.683181820000016</v>
      </c>
      <c r="H22" s="9">
        <f>'[1]EDESUR'!I8</f>
        <v>51.082406660000025</v>
      </c>
      <c r="I22" s="9">
        <f>'[1]EDESUR'!J8</f>
        <v>54.74669951999998</v>
      </c>
      <c r="J22" s="9">
        <f>'[1]EDESUR'!K8</f>
        <v>56.317231299999975</v>
      </c>
      <c r="K22" s="9">
        <f>'[1]EDESUR'!L8</f>
        <v>2.4089244700000148</v>
      </c>
      <c r="L22" s="9">
        <f>'[1]EDESUR'!M8</f>
        <v>56.15865038</v>
      </c>
      <c r="M22" s="9">
        <f>'[1]EDESUR'!N8</f>
        <v>56.42551669999999</v>
      </c>
      <c r="N22" s="10">
        <f>SUM(B22:M22)</f>
        <v>721.54347655</v>
      </c>
    </row>
    <row r="23" spans="1:14" ht="14.25">
      <c r="A23" s="11" t="s">
        <v>15</v>
      </c>
      <c r="B23" s="9">
        <f>'[1]EDESUR'!C9</f>
        <v>309.9764656500003</v>
      </c>
      <c r="C23" s="9">
        <f>'[1]EDESUR'!D9</f>
        <v>328.71</v>
      </c>
      <c r="D23" s="9">
        <f>'[1]EDESUR'!E9</f>
        <v>293.2803979299999</v>
      </c>
      <c r="E23" s="9">
        <f>'[1]EDESUR'!F9</f>
        <v>304.68</v>
      </c>
      <c r="F23" s="9">
        <f>'[1]EDESUR'!G9</f>
        <v>290.38669590999996</v>
      </c>
      <c r="G23" s="9">
        <f>'[1]EDESUR'!H9</f>
        <v>317.15914043000015</v>
      </c>
      <c r="H23" s="9">
        <f>'[1]EDESUR'!I9</f>
        <v>321.3220355800001</v>
      </c>
      <c r="I23" s="9">
        <f>'[1]EDESUR'!J9</f>
        <v>338.39588050999976</v>
      </c>
      <c r="J23" s="9">
        <f>'[1]EDESUR'!K9</f>
        <v>350.93322286</v>
      </c>
      <c r="K23" s="9">
        <f>'[1]EDESUR'!L9</f>
        <v>341.54216289</v>
      </c>
      <c r="L23" s="9">
        <f>'[1]EDESUR'!M9</f>
        <v>333.43234006</v>
      </c>
      <c r="M23" s="9">
        <f>'[1]EDESUR'!N9</f>
        <v>392.8301148500001</v>
      </c>
      <c r="N23" s="9">
        <f>SUM(B23:M23)</f>
        <v>3922.64845667</v>
      </c>
    </row>
    <row r="24" spans="1:14" ht="14.25">
      <c r="A24" s="11" t="s">
        <v>16</v>
      </c>
      <c r="B24" s="9">
        <f>'[1]EDESUR'!C10</f>
        <v>819.3159392600002</v>
      </c>
      <c r="C24" s="9">
        <f>'[1]EDESUR'!D10</f>
        <v>798.42</v>
      </c>
      <c r="D24" s="9">
        <f>'[1]EDESUR'!E10</f>
        <v>808.8460074499999</v>
      </c>
      <c r="E24" s="9">
        <f>'[1]EDESUR'!F10</f>
        <v>854.11</v>
      </c>
      <c r="F24" s="9">
        <f>'[1]EDESUR'!G10</f>
        <v>741.7181592999999</v>
      </c>
      <c r="G24" s="9">
        <f>'[1]EDESUR'!H10</f>
        <v>828.9054894400006</v>
      </c>
      <c r="H24" s="9">
        <f>'[1]EDESUR'!I10</f>
        <v>900.1737135000011</v>
      </c>
      <c r="I24" s="9">
        <f>'[1]EDESUR'!J10</f>
        <v>877.4716059800004</v>
      </c>
      <c r="J24" s="9">
        <f>'[1]EDESUR'!K10</f>
        <v>857.4709561799997</v>
      </c>
      <c r="K24" s="9">
        <f>'[1]EDESUR'!L10</f>
        <v>948.9275852399998</v>
      </c>
      <c r="L24" s="9">
        <f>'[1]EDESUR'!M10</f>
        <v>990.4565365900002</v>
      </c>
      <c r="M24" s="9">
        <f>'[1]EDESUR'!N10</f>
        <v>850.7461602799998</v>
      </c>
      <c r="N24" s="9">
        <f>SUM(B24:M24)</f>
        <v>10276.562153220002</v>
      </c>
    </row>
    <row r="25" spans="1:14" ht="14.25">
      <c r="A25" s="11" t="s">
        <v>17</v>
      </c>
      <c r="B25" s="9">
        <f>'[1]EDESUR'!C11</f>
        <v>391.09848480000056</v>
      </c>
      <c r="C25" s="9">
        <f>'[1]EDESUR'!D11</f>
        <v>382.41</v>
      </c>
      <c r="D25" s="9">
        <f>'[1]EDESUR'!E11</f>
        <v>391.2449505100005</v>
      </c>
      <c r="E25" s="9">
        <f>'[1]EDESUR'!F11</f>
        <v>405.92</v>
      </c>
      <c r="F25" s="9">
        <f>'[1]EDESUR'!G11</f>
        <v>401.8428631600001</v>
      </c>
      <c r="G25" s="9">
        <f>'[1]EDESUR'!H11</f>
        <v>452.1212517999997</v>
      </c>
      <c r="H25" s="9">
        <f>'[1]EDESUR'!I11</f>
        <v>441.28732281000026</v>
      </c>
      <c r="I25" s="9">
        <f>'[1]EDESUR'!J11</f>
        <v>456.09412443999975</v>
      </c>
      <c r="J25" s="9">
        <f>'[1]EDESUR'!K11</f>
        <v>452.7997215699999</v>
      </c>
      <c r="K25" s="9">
        <f>'[1]EDESUR'!L11</f>
        <v>492.25787715999996</v>
      </c>
      <c r="L25" s="9">
        <f>'[1]EDESUR'!M11</f>
        <v>446.58971011999995</v>
      </c>
      <c r="M25" s="9">
        <f>'[1]EDESUR'!N11</f>
        <v>424.17596400999986</v>
      </c>
      <c r="N25" s="9">
        <f>SUM(B25:M25)</f>
        <v>5137.842270380001</v>
      </c>
    </row>
    <row r="26" spans="1:14" ht="15" thickBot="1">
      <c r="A26" s="13" t="s">
        <v>18</v>
      </c>
      <c r="B26" s="14">
        <f>'[1]EDESUR'!C12</f>
        <v>871.1310312900006</v>
      </c>
      <c r="C26" s="14">
        <f>'[1]EDESUR'!D12</f>
        <v>799.59</v>
      </c>
      <c r="D26" s="14">
        <f>'[1]EDESUR'!E12</f>
        <v>838.7111247699996</v>
      </c>
      <c r="E26" s="14">
        <f>'[1]EDESUR'!F12</f>
        <v>864.4</v>
      </c>
      <c r="F26" s="14">
        <f>'[1]EDESUR'!G12</f>
        <v>882.9242211500001</v>
      </c>
      <c r="G26" s="14">
        <f>'[1]EDESUR'!H12</f>
        <v>1018.4464717200015</v>
      </c>
      <c r="H26" s="14">
        <f>'[1]EDESUR'!I12</f>
        <v>1017.6436711500011</v>
      </c>
      <c r="I26" s="14">
        <f>'[1]EDESUR'!J12</f>
        <v>1083.182521079999</v>
      </c>
      <c r="J26" s="14">
        <f>'[1]EDESUR'!K12</f>
        <v>1098.1112602499995</v>
      </c>
      <c r="K26" s="14">
        <f>'[1]EDESUR'!L12</f>
        <v>1048.1610581</v>
      </c>
      <c r="L26" s="14">
        <f>'[1]EDESUR'!M12</f>
        <v>985.92848252</v>
      </c>
      <c r="M26" s="14">
        <f>'[1]EDESUR'!N12</f>
        <v>927.7522480199988</v>
      </c>
      <c r="N26" s="14">
        <f>SUM(B26:M26)</f>
        <v>11435.98209005</v>
      </c>
    </row>
    <row r="27" spans="1:14" ht="15" thickBot="1">
      <c r="A27" s="16"/>
      <c r="B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.75" thickBot="1">
      <c r="A28" s="18" t="s">
        <v>19</v>
      </c>
      <c r="B28" s="19">
        <f>SUM(B22:B26)</f>
        <v>2444.4216058600014</v>
      </c>
      <c r="C28" s="19">
        <f aca="true" t="shared" si="1" ref="C28:K28">SUM(C22:C26)</f>
        <v>2363.91</v>
      </c>
      <c r="D28" s="19">
        <f t="shared" si="1"/>
        <v>2429.76279497</v>
      </c>
      <c r="E28" s="19">
        <f t="shared" si="1"/>
        <v>2526.3</v>
      </c>
      <c r="F28" s="19">
        <f t="shared" si="1"/>
        <v>2414.04280605</v>
      </c>
      <c r="G28" s="19">
        <f t="shared" si="1"/>
        <v>2661.315535210002</v>
      </c>
      <c r="H28" s="19">
        <f t="shared" si="1"/>
        <v>2731.5091497000026</v>
      </c>
      <c r="I28" s="19">
        <f t="shared" si="1"/>
        <v>2809.8908315299986</v>
      </c>
      <c r="J28" s="19">
        <f t="shared" si="1"/>
        <v>2815.632392159999</v>
      </c>
      <c r="K28" s="19">
        <f t="shared" si="1"/>
        <v>2833.2976078599995</v>
      </c>
      <c r="L28" s="19">
        <f>SUM(L22:L26)</f>
        <v>2812.5657196700004</v>
      </c>
      <c r="M28" s="19">
        <f>SUM(M22:M26)</f>
        <v>2651.9300038599986</v>
      </c>
      <c r="N28" s="19">
        <f>SUM(N22:N26)</f>
        <v>31494.57844687</v>
      </c>
    </row>
    <row r="29" spans="1:14" ht="1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50" t="s">
        <v>23</v>
      </c>
    </row>
    <row r="30" spans="12:13" ht="12.75">
      <c r="L30" s="49" t="s">
        <v>23</v>
      </c>
      <c r="M30" s="49" t="s">
        <v>23</v>
      </c>
    </row>
    <row r="32" spans="1:14" ht="20.25">
      <c r="A32" s="56" t="s">
        <v>22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18">
      <c r="A33" s="57" t="s">
        <v>25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1:14" ht="18.75" thickBo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thickBot="1">
      <c r="A35" s="4" t="s">
        <v>0</v>
      </c>
      <c r="B35" s="5" t="s">
        <v>1</v>
      </c>
      <c r="C35" s="6" t="s">
        <v>2</v>
      </c>
      <c r="D35" s="6" t="s">
        <v>3</v>
      </c>
      <c r="E35" s="6" t="s">
        <v>4</v>
      </c>
      <c r="F35" s="6" t="s">
        <v>5</v>
      </c>
      <c r="G35" s="6" t="s">
        <v>6</v>
      </c>
      <c r="H35" s="6" t="s">
        <v>7</v>
      </c>
      <c r="I35" s="6" t="s">
        <v>8</v>
      </c>
      <c r="J35" s="6" t="s">
        <v>9</v>
      </c>
      <c r="K35" s="6" t="s">
        <v>10</v>
      </c>
      <c r="L35" s="6" t="s">
        <v>11</v>
      </c>
      <c r="M35" s="6" t="s">
        <v>12</v>
      </c>
      <c r="N35" s="7" t="s">
        <v>13</v>
      </c>
    </row>
    <row r="36" spans="1:14" ht="14.25">
      <c r="A36" s="8" t="s">
        <v>14</v>
      </c>
      <c r="B36" s="32">
        <f>'[1]EDEESTE'!C8</f>
        <v>80.94655719</v>
      </c>
      <c r="C36" s="32">
        <f>'[1]EDEESTE'!D8</f>
        <v>78.65402043999997</v>
      </c>
      <c r="D36" s="32">
        <f>'[1]EDEESTE'!E8</f>
        <v>79.47902943999999</v>
      </c>
      <c r="E36" s="32">
        <f>'[1]EDEESTE'!F8</f>
        <v>78.05</v>
      </c>
      <c r="F36" s="32">
        <f>'[1]EDEESTE'!G8</f>
        <v>78.41126330000002</v>
      </c>
      <c r="G36" s="32">
        <f>'[1]EDEESTE'!H8</f>
        <v>83.07936272000003</v>
      </c>
      <c r="H36" s="32">
        <f>'[1]EDEESTE'!I8</f>
        <v>80.43116249</v>
      </c>
      <c r="I36" s="32">
        <f>'[1]EDEESTE'!J8</f>
        <v>78.05114597999999</v>
      </c>
      <c r="J36" s="32">
        <f>'[1]EDEESTE'!K8</f>
        <v>81.22686808</v>
      </c>
      <c r="K36" s="32">
        <f>'[1]EDEESTE'!L8</f>
        <v>79.08</v>
      </c>
      <c r="L36" s="32">
        <f>'[1]EDEESTE'!M8</f>
        <v>104.07388476999999</v>
      </c>
      <c r="M36" s="32">
        <f>'[1]EDEESTE'!N8</f>
        <v>81.69329031000001</v>
      </c>
      <c r="N36" s="35">
        <f>SUM(B36:M36)</f>
        <v>983.1765847200002</v>
      </c>
    </row>
    <row r="37" spans="1:14" ht="14.25">
      <c r="A37" s="11" t="s">
        <v>15</v>
      </c>
      <c r="B37" s="32">
        <f>'[1]EDEESTE'!C9</f>
        <v>268.47992912999996</v>
      </c>
      <c r="C37" s="32">
        <f>'[1]EDEESTE'!D9</f>
        <v>269.07112048000005</v>
      </c>
      <c r="D37" s="32">
        <f>'[1]EDEESTE'!E9</f>
        <v>275.9459217599999</v>
      </c>
      <c r="E37" s="32">
        <f>'[1]EDEESTE'!F9</f>
        <v>280.16</v>
      </c>
      <c r="F37" s="32">
        <f>'[1]EDEESTE'!G9</f>
        <v>273.15750729999996</v>
      </c>
      <c r="G37" s="32">
        <f>'[1]EDEESTE'!H9</f>
        <v>296.74672242</v>
      </c>
      <c r="H37" s="32">
        <f>'[1]EDEESTE'!I9</f>
        <v>291.65853785</v>
      </c>
      <c r="I37" s="32">
        <f>'[1]EDEESTE'!J9</f>
        <v>280.9655772</v>
      </c>
      <c r="J37" s="32">
        <f>'[1]EDEESTE'!K9</f>
        <v>298.8813709500001</v>
      </c>
      <c r="K37" s="32">
        <f>'[1]EDEESTE'!L9</f>
        <v>280.34</v>
      </c>
      <c r="L37" s="32">
        <f>'[1]EDEESTE'!M9</f>
        <v>277.77556138</v>
      </c>
      <c r="M37" s="32">
        <f>'[1]EDEESTE'!N9</f>
        <v>301.36471207000005</v>
      </c>
      <c r="N37" s="32">
        <f>SUM(B37:M37)</f>
        <v>3394.5469605400003</v>
      </c>
    </row>
    <row r="38" spans="1:14" ht="14.25">
      <c r="A38" s="11" t="s">
        <v>16</v>
      </c>
      <c r="B38" s="32">
        <f>'[1]EDEESTE'!C10</f>
        <v>467.83900743999993</v>
      </c>
      <c r="C38" s="32">
        <f>'[1]EDEESTE'!D10</f>
        <v>445.23429545999994</v>
      </c>
      <c r="D38" s="32">
        <f>'[1]EDEESTE'!E10</f>
        <v>490.8651486199999</v>
      </c>
      <c r="E38" s="32">
        <f>'[1]EDEESTE'!F10</f>
        <v>482.93</v>
      </c>
      <c r="F38" s="32">
        <f>'[1]EDEESTE'!G10</f>
        <v>488.46066881</v>
      </c>
      <c r="G38" s="32">
        <f>'[1]EDEESTE'!H10</f>
        <v>522.03391843</v>
      </c>
      <c r="H38" s="32">
        <f>'[1]EDEESTE'!I10</f>
        <v>514.78363725</v>
      </c>
      <c r="I38" s="32">
        <f>'[1]EDEESTE'!J10</f>
        <v>522.09903934</v>
      </c>
      <c r="J38" s="32">
        <f>'[1]EDEESTE'!K10</f>
        <v>479.6379566899999</v>
      </c>
      <c r="K38" s="32">
        <f>'[1]EDEESTE'!L10</f>
        <v>519.4</v>
      </c>
      <c r="L38" s="32">
        <f>'[1]EDEESTE'!M10</f>
        <v>520.9868884000001</v>
      </c>
      <c r="M38" s="32">
        <f>'[1]EDEESTE'!N10</f>
        <v>494.91280191000004</v>
      </c>
      <c r="N38" s="32">
        <f>SUM(B38:M38)</f>
        <v>5949.183362349999</v>
      </c>
    </row>
    <row r="39" spans="1:14" ht="14.25">
      <c r="A39" s="11" t="s">
        <v>17</v>
      </c>
      <c r="B39" s="32">
        <f>'[1]EDEESTE'!C11</f>
        <v>220.22963099999976</v>
      </c>
      <c r="C39" s="32">
        <f>'[1]EDEESTE'!D11</f>
        <v>206.70346414999833</v>
      </c>
      <c r="D39" s="32">
        <f>'[1]EDEESTE'!E11</f>
        <v>205.4809001299983</v>
      </c>
      <c r="E39" s="32">
        <f>'[1]EDEESTE'!F11</f>
        <v>221.18</v>
      </c>
      <c r="F39" s="32">
        <f>'[1]EDEESTE'!G11</f>
        <v>219.3520443599984</v>
      </c>
      <c r="G39" s="32">
        <f>'[1]EDEESTE'!H11</f>
        <v>472.7810078100014</v>
      </c>
      <c r="H39" s="32">
        <f>'[1]EDEESTE'!I11</f>
        <v>243.17741157999848</v>
      </c>
      <c r="I39" s="32">
        <f>'[1]EDEESTE'!J11</f>
        <v>251.04814845999834</v>
      </c>
      <c r="J39" s="32">
        <f>'[1]EDEESTE'!K11</f>
        <v>243.6392794799987</v>
      </c>
      <c r="K39" s="32">
        <f>'[1]EDEESTE'!L11</f>
        <v>230.59</v>
      </c>
      <c r="L39" s="32">
        <f>'[1]EDEESTE'!M11</f>
        <v>220.93781370999932</v>
      </c>
      <c r="M39" s="32">
        <f>'[1]EDEESTE'!N11</f>
        <v>206.83508691999936</v>
      </c>
      <c r="N39" s="32">
        <f>SUM(B39:M39)</f>
        <v>2941.9547875999906</v>
      </c>
    </row>
    <row r="40" spans="1:14" ht="15" thickBot="1">
      <c r="A40" s="13" t="s">
        <v>18</v>
      </c>
      <c r="B40" s="33">
        <f>'[1]EDEESTE'!C12</f>
        <v>543.2174280499879</v>
      </c>
      <c r="C40" s="33">
        <f>'[1]EDEESTE'!D12</f>
        <v>502.43602810997845</v>
      </c>
      <c r="D40" s="33">
        <f>'[1]EDEESTE'!E12</f>
        <v>495.8293379899818</v>
      </c>
      <c r="E40" s="33">
        <f>'[1]EDEESTE'!F12</f>
        <v>551.57</v>
      </c>
      <c r="F40" s="33">
        <f>'[1]EDEESTE'!G12</f>
        <v>551.6646126299839</v>
      </c>
      <c r="G40" s="33">
        <f>'[1]EDEESTE'!H12</f>
        <v>632.9973160299776</v>
      </c>
      <c r="H40" s="33">
        <f>'[1]EDEESTE'!I12</f>
        <v>643.5178600499762</v>
      </c>
      <c r="I40" s="33">
        <f>'[1]EDEESTE'!J12</f>
        <v>698.8664924599705</v>
      </c>
      <c r="J40" s="33">
        <f>'[1]EDEESTE'!K12</f>
        <v>719.4231521099658</v>
      </c>
      <c r="K40" s="33">
        <f>'[1]EDEESTE'!L12</f>
        <v>646.76</v>
      </c>
      <c r="L40" s="33">
        <f>'[1]EDEESTE'!M12</f>
        <v>598.9738991899991</v>
      </c>
      <c r="M40" s="33">
        <f>'[1]EDEESTE'!N12</f>
        <v>538.5974222999863</v>
      </c>
      <c r="N40" s="33">
        <f>SUM(B40:M40)</f>
        <v>7123.853548919808</v>
      </c>
    </row>
    <row r="41" spans="1:14" ht="15" thickBot="1">
      <c r="A41" s="1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5.75" thickBot="1">
      <c r="A42" s="18" t="s">
        <v>19</v>
      </c>
      <c r="B42" s="37">
        <f>SUM(B36:B40)</f>
        <v>1580.7125528099878</v>
      </c>
      <c r="C42" s="37">
        <f aca="true" t="shared" si="2" ref="C42:K42">SUM(C36:C40)</f>
        <v>1502.0989286399767</v>
      </c>
      <c r="D42" s="37">
        <f t="shared" si="2"/>
        <v>1547.60033793998</v>
      </c>
      <c r="E42" s="37">
        <f t="shared" si="2"/>
        <v>1613.8900000000003</v>
      </c>
      <c r="F42" s="37">
        <f t="shared" si="2"/>
        <v>1611.0460963999822</v>
      </c>
      <c r="G42" s="37">
        <f t="shared" si="2"/>
        <v>2007.638327409979</v>
      </c>
      <c r="H42" s="37">
        <f t="shared" si="2"/>
        <v>1773.5686092199746</v>
      </c>
      <c r="I42" s="37">
        <f t="shared" si="2"/>
        <v>1831.0304034399687</v>
      </c>
      <c r="J42" s="37">
        <f t="shared" si="2"/>
        <v>1822.8086273099643</v>
      </c>
      <c r="K42" s="37">
        <f t="shared" si="2"/>
        <v>1756.1699999999998</v>
      </c>
      <c r="L42" s="51">
        <f>SUM(L36:L40)</f>
        <v>1722.7480474499985</v>
      </c>
      <c r="M42" s="37">
        <f>SUM(M36:M40)</f>
        <v>1623.4033135099858</v>
      </c>
      <c r="N42" s="37">
        <f>SUM(N36:N40)</f>
        <v>20392.7152441298</v>
      </c>
    </row>
    <row r="43" ht="12.75">
      <c r="N43" s="49" t="s">
        <v>23</v>
      </c>
    </row>
    <row r="45" spans="12:13" ht="12.75">
      <c r="L45" s="49" t="s">
        <v>23</v>
      </c>
      <c r="M45" s="49" t="s">
        <v>23</v>
      </c>
    </row>
    <row r="46" ht="12.75">
      <c r="L46" s="48" t="s">
        <v>23</v>
      </c>
    </row>
  </sheetData>
  <sheetProtection/>
  <mergeCells count="6">
    <mergeCell ref="A4:N4"/>
    <mergeCell ref="A5:N5"/>
    <mergeCell ref="A18:N18"/>
    <mergeCell ref="A19:N19"/>
    <mergeCell ref="A32:N32"/>
    <mergeCell ref="A33:N3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N42"/>
  <sheetViews>
    <sheetView zoomScale="87" zoomScaleNormal="87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18.140625" style="0" bestFit="1" customWidth="1"/>
  </cols>
  <sheetData>
    <row r="4" spans="1:14" ht="20.25">
      <c r="A4" s="56" t="s">
        <v>20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8">
      <c r="A5" s="57" t="s">
        <v>26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8.75" thickBo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 thickBot="1">
      <c r="A7" s="4" t="s">
        <v>0</v>
      </c>
      <c r="B7" s="5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26" t="s">
        <v>7</v>
      </c>
      <c r="I7" s="23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7" t="s">
        <v>13</v>
      </c>
    </row>
    <row r="8" spans="1:14" ht="14.25">
      <c r="A8" s="8" t="s">
        <v>14</v>
      </c>
      <c r="B8" s="9">
        <v>55.900560190000014</v>
      </c>
      <c r="C8" s="9">
        <v>56.858911979999995</v>
      </c>
      <c r="D8" s="9">
        <v>54.36019064</v>
      </c>
      <c r="E8" s="40">
        <v>55.61983987000001</v>
      </c>
      <c r="F8" s="41">
        <v>58.36418394999999</v>
      </c>
      <c r="G8" s="42">
        <v>56.24827575</v>
      </c>
      <c r="H8" s="30">
        <v>56.95382934</v>
      </c>
      <c r="I8" s="24">
        <v>58.08657648999999</v>
      </c>
      <c r="J8" s="9">
        <v>60.29444648000001</v>
      </c>
      <c r="K8" s="9">
        <v>63.66368256</v>
      </c>
      <c r="L8" s="9">
        <v>65.73767368000003</v>
      </c>
      <c r="M8" s="9">
        <v>69.64685976999999</v>
      </c>
      <c r="N8" s="10">
        <f>SUM(B8:M8)</f>
        <v>711.7350307</v>
      </c>
    </row>
    <row r="9" spans="1:14" ht="14.25">
      <c r="A9" s="11" t="s">
        <v>15</v>
      </c>
      <c r="B9" s="9">
        <v>160.37305498999999</v>
      </c>
      <c r="C9" s="9">
        <v>168.23727021000002</v>
      </c>
      <c r="D9" s="9">
        <v>148.28289526</v>
      </c>
      <c r="E9" s="43">
        <v>166.51210548</v>
      </c>
      <c r="F9" s="41">
        <v>171.51493174</v>
      </c>
      <c r="G9" s="44">
        <v>182.63529943</v>
      </c>
      <c r="H9" s="30">
        <v>180.39209356000003</v>
      </c>
      <c r="I9" s="24">
        <v>165.13493109</v>
      </c>
      <c r="J9" s="9">
        <v>181.60719134999994</v>
      </c>
      <c r="K9" s="9">
        <v>189.25850248999998</v>
      </c>
      <c r="L9" s="9">
        <v>182.50368006</v>
      </c>
      <c r="M9" s="9">
        <v>159.21737352000002</v>
      </c>
      <c r="N9" s="9">
        <f>SUM(B9:M9)</f>
        <v>2055.66932918</v>
      </c>
    </row>
    <row r="10" spans="1:14" ht="14.25">
      <c r="A10" s="11" t="s">
        <v>16</v>
      </c>
      <c r="B10" s="9">
        <v>438.39365756999985</v>
      </c>
      <c r="C10" s="9">
        <v>424.2374368400001</v>
      </c>
      <c r="D10" s="9">
        <v>418.83647721</v>
      </c>
      <c r="E10" s="43">
        <v>462.51366709000007</v>
      </c>
      <c r="F10" s="41">
        <v>479.1687957</v>
      </c>
      <c r="G10" s="44">
        <v>499.53387200000014</v>
      </c>
      <c r="H10" s="30">
        <v>490.0584576599999</v>
      </c>
      <c r="I10" s="24">
        <v>515.69154536</v>
      </c>
      <c r="J10" s="9">
        <v>525.2195816</v>
      </c>
      <c r="K10" s="9">
        <v>511.8730863300001</v>
      </c>
      <c r="L10" s="9">
        <v>516.8580764099999</v>
      </c>
      <c r="M10" s="9">
        <v>475.3385148</v>
      </c>
      <c r="N10" s="9">
        <f>SUM(B10:M10)</f>
        <v>5757.723168569999</v>
      </c>
    </row>
    <row r="11" spans="1:14" ht="14.25">
      <c r="A11" s="11" t="s">
        <v>17</v>
      </c>
      <c r="B11" s="9">
        <v>256.78008747</v>
      </c>
      <c r="C11" s="9">
        <v>284.6113180500001</v>
      </c>
      <c r="D11" s="9">
        <v>251.97546637000008</v>
      </c>
      <c r="E11" s="43">
        <v>278.73872658</v>
      </c>
      <c r="F11" s="41">
        <v>286.63234814</v>
      </c>
      <c r="G11" s="44">
        <v>308.4910034199999</v>
      </c>
      <c r="H11" s="30">
        <v>310.44728596000004</v>
      </c>
      <c r="I11" s="24">
        <v>327.7995129399999</v>
      </c>
      <c r="J11" s="9">
        <v>327.0722481499999</v>
      </c>
      <c r="K11" s="9">
        <v>322.61542270999996</v>
      </c>
      <c r="L11" s="9">
        <v>317.11849898</v>
      </c>
      <c r="M11" s="9">
        <v>284.16986631</v>
      </c>
      <c r="N11" s="9">
        <f>SUM(B11:M11)</f>
        <v>3556.45178508</v>
      </c>
    </row>
    <row r="12" spans="1:14" ht="15" thickBot="1">
      <c r="A12" s="13" t="s">
        <v>18</v>
      </c>
      <c r="B12" s="14">
        <v>812.3397742799995</v>
      </c>
      <c r="C12" s="14">
        <v>782.8429835299994</v>
      </c>
      <c r="D12" s="14">
        <v>730.26566302</v>
      </c>
      <c r="E12" s="45">
        <v>812.467051559998</v>
      </c>
      <c r="F12" s="41">
        <v>810.293137000003</v>
      </c>
      <c r="G12" s="46">
        <v>871.3815831800007</v>
      </c>
      <c r="H12" s="31">
        <v>910.6982204800003</v>
      </c>
      <c r="I12" s="25">
        <v>952.0072200799999</v>
      </c>
      <c r="J12" s="14">
        <v>950.37836467</v>
      </c>
      <c r="K12" s="14">
        <v>903.5679220200017</v>
      </c>
      <c r="L12" s="14">
        <v>849.7973491299966</v>
      </c>
      <c r="M12" s="14">
        <v>757.5568511700006</v>
      </c>
      <c r="N12" s="14">
        <f>SUM(B12:M12)</f>
        <v>10143.596120119999</v>
      </c>
    </row>
    <row r="13" spans="1:14" ht="15" thickBot="1">
      <c r="A13" s="16"/>
      <c r="B13" s="17"/>
      <c r="C13" s="17"/>
      <c r="D13" s="17"/>
      <c r="E13" s="17"/>
      <c r="F13" s="27"/>
      <c r="G13" s="17"/>
      <c r="H13" s="17"/>
      <c r="I13" s="17"/>
      <c r="J13" s="17"/>
      <c r="K13" s="17"/>
      <c r="L13" s="17"/>
      <c r="M13" s="17"/>
      <c r="N13" s="17"/>
    </row>
    <row r="14" spans="1:14" ht="15.75" thickBot="1">
      <c r="A14" s="18" t="s">
        <v>19</v>
      </c>
      <c r="B14" s="19">
        <f aca="true" t="shared" si="0" ref="B14:L14">SUM(B8:B12)</f>
        <v>1723.7871344999994</v>
      </c>
      <c r="C14" s="19">
        <f t="shared" si="0"/>
        <v>1716.7879206099997</v>
      </c>
      <c r="D14" s="19">
        <f t="shared" si="0"/>
        <v>1603.7206925</v>
      </c>
      <c r="E14" s="19">
        <f t="shared" si="0"/>
        <v>1775.8513905799982</v>
      </c>
      <c r="F14" s="19">
        <f t="shared" si="0"/>
        <v>1805.973396530003</v>
      </c>
      <c r="G14" s="19">
        <f t="shared" si="0"/>
        <v>1918.2900337800008</v>
      </c>
      <c r="H14" s="19">
        <f t="shared" si="0"/>
        <v>1948.5498870000001</v>
      </c>
      <c r="I14" s="19">
        <f t="shared" si="0"/>
        <v>2018.7197859599996</v>
      </c>
      <c r="J14" s="19">
        <f t="shared" si="0"/>
        <v>2044.5718322499997</v>
      </c>
      <c r="K14" s="19">
        <f t="shared" si="0"/>
        <v>1990.978616110002</v>
      </c>
      <c r="L14" s="19">
        <f t="shared" si="0"/>
        <v>1932.0152782599966</v>
      </c>
      <c r="M14" s="19">
        <f>SUM(M8:M12)</f>
        <v>1745.9294655700005</v>
      </c>
      <c r="N14" s="19">
        <f>SUM(N8:N12)</f>
        <v>22225.175433649998</v>
      </c>
    </row>
    <row r="18" spans="1:14" ht="20.25">
      <c r="A18" s="56" t="s">
        <v>21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18">
      <c r="A19" s="57" t="s">
        <v>26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18.75" thickBo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thickBot="1">
      <c r="A21" s="4" t="s">
        <v>0</v>
      </c>
      <c r="B21" s="5" t="s">
        <v>1</v>
      </c>
      <c r="C21" s="6" t="s">
        <v>2</v>
      </c>
      <c r="D21" s="6" t="s">
        <v>3</v>
      </c>
      <c r="E21" s="6" t="s">
        <v>4</v>
      </c>
      <c r="F21" s="6" t="s">
        <v>5</v>
      </c>
      <c r="G21" s="6" t="s">
        <v>6</v>
      </c>
      <c r="H21" s="6" t="s">
        <v>7</v>
      </c>
      <c r="I21" s="6" t="s">
        <v>8</v>
      </c>
      <c r="J21" s="6" t="s">
        <v>9</v>
      </c>
      <c r="K21" s="6" t="s">
        <v>10</v>
      </c>
      <c r="L21" s="6" t="s">
        <v>11</v>
      </c>
      <c r="M21" s="6" t="s">
        <v>12</v>
      </c>
      <c r="N21" s="7" t="s">
        <v>13</v>
      </c>
    </row>
    <row r="22" spans="1:14" ht="14.25">
      <c r="A22" s="8" t="s">
        <v>14</v>
      </c>
      <c r="B22" s="9">
        <v>53.75068313000001</v>
      </c>
      <c r="C22" s="9">
        <v>53.73472549</v>
      </c>
      <c r="D22" s="9">
        <v>52.67150503999999</v>
      </c>
      <c r="E22" s="28">
        <v>54.238109120000004</v>
      </c>
      <c r="F22" s="42">
        <v>53.48418809000001</v>
      </c>
      <c r="G22" s="42">
        <v>54.81863380000001</v>
      </c>
      <c r="H22" s="9">
        <v>53.71986778</v>
      </c>
      <c r="I22" s="9">
        <v>53.75289901999999</v>
      </c>
      <c r="J22" s="12">
        <v>55.279201769999986</v>
      </c>
      <c r="K22" s="12">
        <v>55.15462346000001</v>
      </c>
      <c r="L22" s="9">
        <v>57.30558442000001</v>
      </c>
      <c r="M22" s="9">
        <v>54.93025045999999</v>
      </c>
      <c r="N22" s="10">
        <f>SUM(B22:M22)</f>
        <v>652.8402715800001</v>
      </c>
    </row>
    <row r="23" spans="1:14" ht="14.25">
      <c r="A23" s="11" t="s">
        <v>15</v>
      </c>
      <c r="B23" s="9">
        <v>300.88660702999994</v>
      </c>
      <c r="C23" s="9">
        <v>302.21044340000026</v>
      </c>
      <c r="D23" s="9">
        <v>316.8435976000001</v>
      </c>
      <c r="E23" s="28">
        <v>314.6532329799999</v>
      </c>
      <c r="F23" s="44">
        <v>320.3891807199999</v>
      </c>
      <c r="G23" s="44">
        <v>324.77719096000004</v>
      </c>
      <c r="H23" s="9">
        <v>329.6853680999999</v>
      </c>
      <c r="I23" s="9">
        <v>335.51107764</v>
      </c>
      <c r="J23" s="12">
        <v>332.7507074799999</v>
      </c>
      <c r="K23" s="12">
        <v>336.8614935699998</v>
      </c>
      <c r="L23" s="9">
        <v>314.24716394</v>
      </c>
      <c r="M23" s="9">
        <v>311.73763900999984</v>
      </c>
      <c r="N23" s="9">
        <f>SUM(B23:M23)</f>
        <v>3840.55370243</v>
      </c>
    </row>
    <row r="24" spans="1:14" ht="14.25">
      <c r="A24" s="11" t="s">
        <v>16</v>
      </c>
      <c r="B24" s="9">
        <v>798.3147039499999</v>
      </c>
      <c r="C24" s="9">
        <v>831.7745392999996</v>
      </c>
      <c r="D24" s="9">
        <v>859.6771091499994</v>
      </c>
      <c r="E24" s="28">
        <v>883.7931398899996</v>
      </c>
      <c r="F24" s="44">
        <v>895.46786674</v>
      </c>
      <c r="G24" s="44">
        <v>883.3651806100002</v>
      </c>
      <c r="H24" s="9">
        <v>900.3852768800007</v>
      </c>
      <c r="I24" s="9">
        <v>889.8098194600002</v>
      </c>
      <c r="J24" s="12">
        <v>895.8806057200003</v>
      </c>
      <c r="K24" s="12">
        <v>895.3214840000003</v>
      </c>
      <c r="L24" s="9">
        <v>880.8719171599987</v>
      </c>
      <c r="M24" s="9">
        <v>859.7261620299998</v>
      </c>
      <c r="N24" s="9">
        <f>SUM(B24:M24)</f>
        <v>10474.387804889999</v>
      </c>
    </row>
    <row r="25" spans="1:14" ht="14.25">
      <c r="A25" s="11" t="s">
        <v>17</v>
      </c>
      <c r="B25" s="9">
        <v>334.2612828600005</v>
      </c>
      <c r="C25" s="9">
        <v>341.5306037499999</v>
      </c>
      <c r="D25" s="9">
        <v>337.1626758900001</v>
      </c>
      <c r="E25" s="28">
        <v>360.6345561499997</v>
      </c>
      <c r="F25" s="44">
        <v>362.8581997500001</v>
      </c>
      <c r="G25" s="44">
        <v>385.37612516</v>
      </c>
      <c r="H25" s="9">
        <v>396.23911577999985</v>
      </c>
      <c r="I25" s="9">
        <v>424.92871696000043</v>
      </c>
      <c r="J25" s="12">
        <v>432.66660805</v>
      </c>
      <c r="K25" s="12">
        <v>431.15234813000063</v>
      </c>
      <c r="L25" s="9">
        <v>427.2573162699999</v>
      </c>
      <c r="M25" s="9">
        <v>402.7529394299999</v>
      </c>
      <c r="N25" s="9">
        <f>SUM(B25:M25)</f>
        <v>4636.82048818</v>
      </c>
    </row>
    <row r="26" spans="1:14" ht="15" thickBot="1">
      <c r="A26" s="13" t="s">
        <v>18</v>
      </c>
      <c r="B26" s="14">
        <v>836.6910024599999</v>
      </c>
      <c r="C26" s="14">
        <v>828.2133203</v>
      </c>
      <c r="D26" s="14">
        <v>817.626814279999</v>
      </c>
      <c r="E26" s="29">
        <v>887.5327041099997</v>
      </c>
      <c r="F26" s="46">
        <v>893.6957217599994</v>
      </c>
      <c r="G26" s="46">
        <v>1023.154616739999</v>
      </c>
      <c r="H26" s="14">
        <v>1029.9187150500004</v>
      </c>
      <c r="I26" s="14">
        <v>1037.1506399900004</v>
      </c>
      <c r="J26" s="15">
        <v>1052.1082317499988</v>
      </c>
      <c r="K26" s="15">
        <v>1030.3776155000005</v>
      </c>
      <c r="L26" s="14">
        <v>1004.0610782199998</v>
      </c>
      <c r="M26" s="14">
        <v>875.4583281199974</v>
      </c>
      <c r="N26" s="14">
        <f>SUM(B26:M26)</f>
        <v>11315.988788279996</v>
      </c>
    </row>
    <row r="27" spans="1:14" ht="15" thickBot="1">
      <c r="A27" s="16"/>
      <c r="B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.75" thickBot="1">
      <c r="A28" s="18" t="s">
        <v>19</v>
      </c>
      <c r="B28" s="19">
        <f>SUM(B22:B26)</f>
        <v>2323.9042794300003</v>
      </c>
      <c r="C28" s="19">
        <f aca="true" t="shared" si="1" ref="C28:M28">SUM(C22:C26)</f>
        <v>2357.4636322399997</v>
      </c>
      <c r="D28" s="19">
        <f t="shared" si="1"/>
        <v>2383.9817019599986</v>
      </c>
      <c r="E28" s="19">
        <f t="shared" si="1"/>
        <v>2500.851742249999</v>
      </c>
      <c r="F28" s="19">
        <f t="shared" si="1"/>
        <v>2525.8951570599993</v>
      </c>
      <c r="G28" s="19">
        <f t="shared" si="1"/>
        <v>2671.491747269999</v>
      </c>
      <c r="H28" s="19">
        <f t="shared" si="1"/>
        <v>2709.948343590001</v>
      </c>
      <c r="I28" s="19">
        <f t="shared" si="1"/>
        <v>2741.1531530700013</v>
      </c>
      <c r="J28" s="19">
        <f t="shared" si="1"/>
        <v>2768.685354769999</v>
      </c>
      <c r="K28" s="19">
        <f t="shared" si="1"/>
        <v>2748.8675646600013</v>
      </c>
      <c r="L28" s="19">
        <f t="shared" si="1"/>
        <v>2683.7430600099983</v>
      </c>
      <c r="M28" s="19">
        <f t="shared" si="1"/>
        <v>2504.605319049997</v>
      </c>
      <c r="N28" s="19">
        <f>SUM(N22:N26)</f>
        <v>30920.591055359997</v>
      </c>
    </row>
    <row r="29" spans="1:14" ht="1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2" spans="1:14" ht="20.25">
      <c r="A32" s="56" t="s">
        <v>22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18">
      <c r="A33" s="57" t="s">
        <v>26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1:14" ht="18.75" thickBo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thickBot="1">
      <c r="A35" s="4" t="s">
        <v>0</v>
      </c>
      <c r="B35" s="5" t="s">
        <v>1</v>
      </c>
      <c r="C35" s="6" t="s">
        <v>2</v>
      </c>
      <c r="D35" s="6" t="s">
        <v>3</v>
      </c>
      <c r="E35" s="6" t="s">
        <v>4</v>
      </c>
      <c r="F35" s="6" t="s">
        <v>5</v>
      </c>
      <c r="G35" s="6" t="s">
        <v>6</v>
      </c>
      <c r="H35" s="6" t="s">
        <v>7</v>
      </c>
      <c r="I35" s="6" t="s">
        <v>8</v>
      </c>
      <c r="J35" s="6" t="s">
        <v>9</v>
      </c>
      <c r="K35" s="6" t="s">
        <v>10</v>
      </c>
      <c r="L35" s="6" t="s">
        <v>11</v>
      </c>
      <c r="M35" s="6" t="s">
        <v>12</v>
      </c>
      <c r="N35" s="7" t="s">
        <v>13</v>
      </c>
    </row>
    <row r="36" spans="1:14" ht="14.25">
      <c r="A36" s="8" t="s">
        <v>14</v>
      </c>
      <c r="B36" s="32">
        <v>79.16859486</v>
      </c>
      <c r="C36" s="32">
        <v>74.24581613</v>
      </c>
      <c r="D36" s="32">
        <v>78.91890744</v>
      </c>
      <c r="E36" s="32">
        <v>78.83870794</v>
      </c>
      <c r="F36" s="34">
        <v>78.75700803000002</v>
      </c>
      <c r="G36" s="42">
        <v>75.13963604000001</v>
      </c>
      <c r="H36" s="32">
        <v>78.6796715</v>
      </c>
      <c r="I36" s="32">
        <v>79.49832590999999</v>
      </c>
      <c r="J36" s="32">
        <v>77.18235791</v>
      </c>
      <c r="K36" s="32">
        <v>80.06657585</v>
      </c>
      <c r="L36" s="32">
        <v>80.42114529</v>
      </c>
      <c r="M36" s="32">
        <v>78.59902302999998</v>
      </c>
      <c r="N36" s="35">
        <f>SUM(B36:M36)</f>
        <v>939.51576993</v>
      </c>
    </row>
    <row r="37" spans="1:14" ht="14.25">
      <c r="A37" s="11" t="s">
        <v>15</v>
      </c>
      <c r="B37" s="32">
        <v>252.78933407000002</v>
      </c>
      <c r="C37" s="32">
        <v>240.96421263000002</v>
      </c>
      <c r="D37" s="32">
        <v>275.9844967</v>
      </c>
      <c r="E37" s="32">
        <v>287.46830645999995</v>
      </c>
      <c r="F37" s="34">
        <v>279.64945092000005</v>
      </c>
      <c r="G37" s="44">
        <v>285.25415566000004</v>
      </c>
      <c r="H37" s="32">
        <v>285.53824614</v>
      </c>
      <c r="I37" s="32">
        <v>313.64145697</v>
      </c>
      <c r="J37" s="32">
        <v>282.56972486</v>
      </c>
      <c r="K37" s="32">
        <v>288.5094720100001</v>
      </c>
      <c r="L37" s="32">
        <v>301.64641532999997</v>
      </c>
      <c r="M37" s="32">
        <v>281.52310988</v>
      </c>
      <c r="N37" s="32">
        <f>SUM(B37:M37)</f>
        <v>3375.53838163</v>
      </c>
    </row>
    <row r="38" spans="1:14" ht="14.25">
      <c r="A38" s="11" t="s">
        <v>16</v>
      </c>
      <c r="B38" s="32">
        <v>513.9754169699999</v>
      </c>
      <c r="C38" s="32">
        <v>501.15505187999986</v>
      </c>
      <c r="D38" s="32">
        <v>509.37954382</v>
      </c>
      <c r="E38" s="32">
        <v>513.8751153000001</v>
      </c>
      <c r="F38" s="34">
        <v>531.9541919799999</v>
      </c>
      <c r="G38" s="44">
        <v>541.8503822900001</v>
      </c>
      <c r="H38" s="32">
        <v>542.0401425599999</v>
      </c>
      <c r="I38" s="32">
        <v>535.9348783799999</v>
      </c>
      <c r="J38" s="32">
        <v>542.6734422999999</v>
      </c>
      <c r="K38" s="32">
        <v>515.06028771</v>
      </c>
      <c r="L38" s="32">
        <v>513.19087239</v>
      </c>
      <c r="M38" s="32">
        <v>490.8561914499999</v>
      </c>
      <c r="N38" s="32">
        <f>SUM(B38:M38)</f>
        <v>6251.945517029999</v>
      </c>
    </row>
    <row r="39" spans="1:14" ht="14.25">
      <c r="A39" s="11" t="s">
        <v>17</v>
      </c>
      <c r="B39" s="32">
        <v>409.3095833899982</v>
      </c>
      <c r="C39" s="32">
        <v>235.74717523999962</v>
      </c>
      <c r="D39" s="32">
        <v>215.30866967999938</v>
      </c>
      <c r="E39" s="32">
        <v>235.8372116599988</v>
      </c>
      <c r="F39" s="34">
        <v>230.35861253999866</v>
      </c>
      <c r="G39" s="44">
        <v>237.92268579999885</v>
      </c>
      <c r="H39" s="32">
        <v>229.93759885999887</v>
      </c>
      <c r="I39" s="32">
        <v>250.44495716999825</v>
      </c>
      <c r="J39" s="32">
        <v>253.4741347199988</v>
      </c>
      <c r="K39" s="32">
        <v>243.646645709999</v>
      </c>
      <c r="L39" s="32">
        <v>232.6425673399986</v>
      </c>
      <c r="M39" s="32">
        <v>210.00277543</v>
      </c>
      <c r="N39" s="32">
        <f>SUM(B39:M39)</f>
        <v>2984.6326175399868</v>
      </c>
    </row>
    <row r="40" spans="1:14" ht="15" thickBot="1">
      <c r="A40" s="13" t="s">
        <v>18</v>
      </c>
      <c r="B40" s="33">
        <v>578.2212699199786</v>
      </c>
      <c r="C40" s="33">
        <v>540.9810080399748</v>
      </c>
      <c r="D40" s="33">
        <v>521.7821972299773</v>
      </c>
      <c r="E40" s="33">
        <v>574.7702500799743</v>
      </c>
      <c r="F40" s="47">
        <v>576.4006117499774</v>
      </c>
      <c r="G40" s="46">
        <v>629.66742844998</v>
      </c>
      <c r="H40" s="33">
        <v>570.6672021999947</v>
      </c>
      <c r="I40" s="33">
        <v>646.9190645199805</v>
      </c>
      <c r="J40" s="33">
        <v>639.3271251999798</v>
      </c>
      <c r="K40" s="33">
        <v>640.1411757899766</v>
      </c>
      <c r="L40" s="33">
        <v>610.2489254399749</v>
      </c>
      <c r="M40" s="33">
        <v>483.0721775299878</v>
      </c>
      <c r="N40" s="33">
        <f>SUM(B40:M40)</f>
        <v>7012.198436149757</v>
      </c>
    </row>
    <row r="41" spans="1:14" ht="15" thickBot="1">
      <c r="A41" s="1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5.75" thickBot="1">
      <c r="A42" s="18" t="s">
        <v>19</v>
      </c>
      <c r="B42" s="37">
        <f>SUM(B36:B40)</f>
        <v>1833.4641992099766</v>
      </c>
      <c r="C42" s="37">
        <f aca="true" t="shared" si="2" ref="C42:M42">SUM(C36:C40)</f>
        <v>1593.0932639199743</v>
      </c>
      <c r="D42" s="37">
        <f t="shared" si="2"/>
        <v>1601.3738148699767</v>
      </c>
      <c r="E42" s="37">
        <f t="shared" si="2"/>
        <v>1690.7895914399733</v>
      </c>
      <c r="F42" s="37">
        <f t="shared" si="2"/>
        <v>1697.1198752199762</v>
      </c>
      <c r="G42" s="37">
        <f t="shared" si="2"/>
        <v>1769.834288239979</v>
      </c>
      <c r="H42" s="37">
        <f t="shared" si="2"/>
        <v>1706.8628612599937</v>
      </c>
      <c r="I42" s="37">
        <f t="shared" si="2"/>
        <v>1826.4386829499786</v>
      </c>
      <c r="J42" s="37">
        <f t="shared" si="2"/>
        <v>1795.2267849899786</v>
      </c>
      <c r="K42" s="37">
        <f t="shared" si="2"/>
        <v>1767.4241570699758</v>
      </c>
      <c r="L42" s="37">
        <f t="shared" si="2"/>
        <v>1738.1499257899736</v>
      </c>
      <c r="M42" s="37">
        <f t="shared" si="2"/>
        <v>1544.0532773199877</v>
      </c>
      <c r="N42" s="37">
        <f>SUM(N36:N40)</f>
        <v>20563.83072227974</v>
      </c>
    </row>
  </sheetData>
  <sheetProtection/>
  <mergeCells count="6">
    <mergeCell ref="A4:N4"/>
    <mergeCell ref="A5:N5"/>
    <mergeCell ref="A18:N18"/>
    <mergeCell ref="A19:N19"/>
    <mergeCell ref="A32:N32"/>
    <mergeCell ref="A33:N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2006-11-08T15:46:17Z</dcterms:created>
  <dcterms:modified xsi:type="dcterms:W3CDTF">2019-02-06T18:51:40Z</dcterms:modified>
  <cp:category/>
  <cp:version/>
  <cp:contentType/>
  <cp:contentStatus/>
</cp:coreProperties>
</file>