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4700" windowHeight="7905" activeTab="3"/>
  </bookViews>
  <sheets>
    <sheet name="EDENORTE" sheetId="1" r:id="rId1"/>
    <sheet name="EDESUR" sheetId="2" r:id="rId2"/>
    <sheet name="EDEESTE" sheetId="3" r:id="rId3"/>
    <sheet name="VALORES COBRADOS EDES-2016" sheetId="4" r:id="rId4"/>
  </sheets>
  <definedNames/>
  <calcPr fullCalcOnLoad="1"/>
</workbook>
</file>

<file path=xl/sharedStrings.xml><?xml version="1.0" encoding="utf-8"?>
<sst xmlns="http://schemas.openxmlformats.org/spreadsheetml/2006/main" count="145" uniqueCount="25">
  <si>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</si>
  <si>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</si>
  <si>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</si>
  <si>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</si>
  <si>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</si>
  <si>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</si>
  <si>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</si>
  <si>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</si>
  <si>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</si>
  <si>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</si>
  <si>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</si>
  <si>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</si>
  <si>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</si>
  <si>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</si>
  <si>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AYUNTAMIENTO</t>
  </si>
  <si>
    <t>GOBIERNO</t>
  </si>
  <si>
    <t>INDUSTRIAL</t>
  </si>
  <si>
    <t>COMERCIAL</t>
  </si>
  <si>
    <t>RESIDENCIAL</t>
  </si>
  <si>
    <t>TOTAL</t>
  </si>
  <si>
    <t>EDENORTE DOMINICANA, S.A. (EDENORTE)</t>
  </si>
  <si>
    <t>EDESUR DOMINICANA, S.A. (EDESUR)</t>
  </si>
  <si>
    <t>EMPRESA DISTRIBUIDORA DE ELECTRICIDAD DEL ESTE, S.A. (EDEESTE)</t>
  </si>
  <si>
    <t>VALORES COBRADOS (MMRD$) AÑO 2017</t>
  </si>
  <si>
    <t xml:space="preserve"> 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</si>
</sst>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"/>
    <numFmt numFmtId="193" formatCode="_(* #,##0_);_(* \(#,##0\);_(* &quot;-&quot;??_);_(@_)"/>
    <numFmt numFmtId="194" formatCode="#,##0.0"/>
    <numFmt numFmtId="195" formatCode="0.00000"/>
    <numFmt numFmtId="196" formatCode="0.0000"/>
    <numFmt numFmtId="197" formatCode="0.000"/>
    <numFmt numFmtId="198" formatCode="0.0"/>
    <numFmt numFmtId="199" formatCode="0.0000000"/>
    <numFmt numFmtId="200" formatCode="0.000000"/>
    <numFmt numFmtId="201" formatCode="_-* #,##0.0_-;\-* #,##0.0_-;_-* &quot;-&quot;??_-;_-@_-"/>
    <numFmt numFmtId="202" formatCode="#,##0.000"/>
    <numFmt numFmtId="203" formatCode="#,##0.0000"/>
    <numFmt numFmtId="204" formatCode="0.0%"/>
  </numFmts>
  <fonts count="43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/>
    </xf>
    <xf numFmtId="192" fontId="2" fillId="34" borderId="11" xfId="0" applyNumberFormat="1" applyFont="1" applyFill="1" applyBorder="1" applyAlignment="1">
      <alignment horizontal="center"/>
    </xf>
    <xf numFmtId="14" fontId="2" fillId="35" borderId="12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14" fontId="2" fillId="35" borderId="10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197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47" applyFont="1" applyAlignment="1">
      <alignment/>
    </xf>
    <xf numFmtId="202" fontId="0" fillId="0" borderId="0" xfId="0" applyNumberFormat="1" applyAlignment="1">
      <alignment/>
    </xf>
    <xf numFmtId="197" fontId="0" fillId="0" borderId="0" xfId="56" applyNumberFormat="1" applyFont="1" applyAlignment="1">
      <alignment/>
    </xf>
    <xf numFmtId="4" fontId="42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1" xfId="53"/>
    <cellStyle name="Normal 1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21"/>
  <sheetViews>
    <sheetView zoomScale="80" zoomScaleNormal="80" zoomScalePageLayoutView="0" workbookViewId="0" topLeftCell="F1">
      <selection activeCell="N17" sqref="N17"/>
    </sheetView>
  </sheetViews>
  <sheetFormatPr defaultColWidth="11.421875" defaultRowHeight="12.75"/>
  <cols>
    <col min="1" max="1" width="11.421875" style="0" customWidth="1"/>
    <col min="2" max="2" width="18.57421875" style="0" bestFit="1" customWidth="1"/>
    <col min="3" max="10" width="11.28125" style="0" customWidth="1"/>
    <col min="11" max="11" width="10.140625" style="0" customWidth="1"/>
    <col min="12" max="12" width="11.57421875" style="0" customWidth="1"/>
    <col min="13" max="15" width="11.28125" style="0" customWidth="1"/>
    <col min="18" max="18" width="18.8515625" style="0" bestFit="1" customWidth="1"/>
  </cols>
  <sheetData>
    <row r="1" ht="15" customHeight="1"/>
    <row r="2" ht="15" customHeight="1"/>
    <row r="3" ht="15" customHeight="1"/>
    <row r="4" spans="2:15" ht="20.25">
      <c r="B4" s="38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v>49.0053983</v>
      </c>
      <c r="D8" s="7">
        <v>42.36</v>
      </c>
      <c r="E8" s="7">
        <v>40.57</v>
      </c>
      <c r="F8" s="7">
        <v>44</v>
      </c>
      <c r="G8" s="7">
        <v>42.16539951000001</v>
      </c>
      <c r="H8" s="7">
        <v>45.818349970000014</v>
      </c>
      <c r="I8" s="7">
        <v>46.57656578999999</v>
      </c>
      <c r="J8" s="7">
        <v>50.651406400000006</v>
      </c>
      <c r="K8" s="7">
        <v>54.082712859999994</v>
      </c>
      <c r="L8" s="7">
        <v>53.16</v>
      </c>
      <c r="M8" s="7">
        <v>59.73413587999999</v>
      </c>
      <c r="N8" s="27">
        <v>56.83221444000001</v>
      </c>
      <c r="O8" s="8">
        <f>SUM(C8:N8)</f>
        <v>584.95618315</v>
      </c>
    </row>
    <row r="9" spans="2:15" ht="14.25">
      <c r="B9" s="9" t="s">
        <v>15</v>
      </c>
      <c r="C9" s="7">
        <v>174.59850208</v>
      </c>
      <c r="D9" s="7">
        <v>159.4</v>
      </c>
      <c r="E9" s="7">
        <v>160.45</v>
      </c>
      <c r="F9" s="7">
        <v>168.05</v>
      </c>
      <c r="G9" s="7">
        <v>174.37340552000006</v>
      </c>
      <c r="H9" s="7">
        <v>183.10404770999997</v>
      </c>
      <c r="I9" s="7">
        <v>181.36200466</v>
      </c>
      <c r="J9" s="7">
        <v>187.43619051</v>
      </c>
      <c r="K9" s="7">
        <v>189.86789595</v>
      </c>
      <c r="L9" s="7">
        <v>190.18</v>
      </c>
      <c r="M9" s="7">
        <v>193.22002823000003</v>
      </c>
      <c r="N9" s="29">
        <v>182.95066400999997</v>
      </c>
      <c r="O9" s="7">
        <f>SUM(C9:N9)</f>
        <v>2144.99273867</v>
      </c>
    </row>
    <row r="10" spans="2:16" ht="14.25">
      <c r="B10" s="9" t="s">
        <v>16</v>
      </c>
      <c r="C10" s="7">
        <v>463.71026183</v>
      </c>
      <c r="D10" s="7">
        <v>441.23</v>
      </c>
      <c r="E10" s="7">
        <v>470.89</v>
      </c>
      <c r="F10" s="7">
        <v>473.65</v>
      </c>
      <c r="G10" s="7">
        <v>480.38476055999985</v>
      </c>
      <c r="H10" s="7">
        <v>501.327338</v>
      </c>
      <c r="I10" s="7">
        <v>524.89765411</v>
      </c>
      <c r="J10" s="7">
        <v>532.5419712099999</v>
      </c>
      <c r="K10" s="7">
        <v>522.2213170899998</v>
      </c>
      <c r="L10" s="7">
        <v>531.04</v>
      </c>
      <c r="M10" s="7">
        <v>530.1575074199998</v>
      </c>
      <c r="N10" s="29">
        <v>537.5311897600001</v>
      </c>
      <c r="O10" s="7">
        <f>SUM(C10:N10)</f>
        <v>6009.58199998</v>
      </c>
      <c r="P10" s="1"/>
    </row>
    <row r="11" spans="2:15" ht="14.25">
      <c r="B11" s="9" t="s">
        <v>17</v>
      </c>
      <c r="C11" s="7">
        <v>279.02913028</v>
      </c>
      <c r="D11" s="7">
        <v>263.52</v>
      </c>
      <c r="E11" s="7">
        <v>291.28</v>
      </c>
      <c r="F11" s="7">
        <v>310.65</v>
      </c>
      <c r="G11" s="7">
        <v>306.4894201</v>
      </c>
      <c r="H11" s="7">
        <v>306.26249061999994</v>
      </c>
      <c r="I11" s="7">
        <v>346.8818839100001</v>
      </c>
      <c r="J11" s="7">
        <v>358.4348792399998</v>
      </c>
      <c r="K11" s="7">
        <v>354.92979938999997</v>
      </c>
      <c r="L11" s="7">
        <v>373.99</v>
      </c>
      <c r="M11" s="7">
        <v>343.02179861999997</v>
      </c>
      <c r="N11" s="29">
        <v>360.9129150599999</v>
      </c>
      <c r="O11" s="7">
        <f>SUM(C11:N11)</f>
        <v>3895.4023172199995</v>
      </c>
    </row>
    <row r="12" spans="2:15" ht="15" thickBot="1">
      <c r="B12" s="10" t="s">
        <v>18</v>
      </c>
      <c r="C12" s="11">
        <v>757.0731687700036</v>
      </c>
      <c r="D12" s="11">
        <v>721.83</v>
      </c>
      <c r="E12" s="11">
        <v>797.86</v>
      </c>
      <c r="F12" s="11">
        <v>727.68</v>
      </c>
      <c r="G12" s="11">
        <v>831.3942369199993</v>
      </c>
      <c r="H12" s="11">
        <v>832.7656259899995</v>
      </c>
      <c r="I12" s="11">
        <v>962.5745016000001</v>
      </c>
      <c r="J12" s="11">
        <v>994.6459166900003</v>
      </c>
      <c r="K12" s="11">
        <v>990.3702104500006</v>
      </c>
      <c r="L12" s="11">
        <v>1030.46</v>
      </c>
      <c r="M12" s="11">
        <v>931.8493851999976</v>
      </c>
      <c r="N12" s="30">
        <v>945.7256081100007</v>
      </c>
      <c r="O12" s="11">
        <f>SUM(C12:N12)</f>
        <v>10524.228653730002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1723.4164612600034</v>
      </c>
      <c r="D14" s="15">
        <f aca="true" t="shared" si="0" ref="D14:N14">SUM(D8:D12)</f>
        <v>1628.3400000000001</v>
      </c>
      <c r="E14" s="15">
        <f t="shared" si="0"/>
        <v>1761.05</v>
      </c>
      <c r="F14" s="15">
        <f t="shared" si="0"/>
        <v>1724.03</v>
      </c>
      <c r="G14" s="15">
        <f t="shared" si="0"/>
        <v>1834.8072226099994</v>
      </c>
      <c r="H14" s="15">
        <f t="shared" si="0"/>
        <v>1869.2778522899994</v>
      </c>
      <c r="I14" s="15">
        <f t="shared" si="0"/>
        <v>2062.29261007</v>
      </c>
      <c r="J14" s="15">
        <f t="shared" si="0"/>
        <v>2123.71036405</v>
      </c>
      <c r="K14" s="15">
        <f t="shared" si="0"/>
        <v>2111.4719357400004</v>
      </c>
      <c r="L14" s="15">
        <f t="shared" si="0"/>
        <v>2178.83</v>
      </c>
      <c r="M14" s="15">
        <f t="shared" si="0"/>
        <v>2057.9828553499974</v>
      </c>
      <c r="N14" s="15">
        <f t="shared" si="0"/>
        <v>2083.9525913800007</v>
      </c>
      <c r="O14" s="15">
        <f>SUM(O8:O12)</f>
        <v>23159.161892750002</v>
      </c>
    </row>
    <row r="16" spans="3:8" ht="12.75">
      <c r="C16" s="33"/>
      <c r="D16" s="33"/>
      <c r="E16" s="33"/>
      <c r="F16" s="33"/>
      <c r="G16" s="33"/>
      <c r="H16" s="33"/>
    </row>
    <row r="17" spans="3:10" ht="12.75">
      <c r="C17" s="33"/>
      <c r="D17" s="33"/>
      <c r="E17" s="33"/>
      <c r="F17" s="33"/>
      <c r="G17" s="34"/>
      <c r="H17" s="34"/>
      <c r="I17" s="34"/>
      <c r="J17" s="33"/>
    </row>
    <row r="18" spans="3:10" ht="12.75">
      <c r="C18" s="33"/>
      <c r="D18" s="33" t="s">
        <v>24</v>
      </c>
      <c r="E18" s="33"/>
      <c r="F18" s="33"/>
      <c r="G18" s="34"/>
      <c r="H18" s="34"/>
      <c r="I18" s="34"/>
      <c r="J18" s="33"/>
    </row>
    <row r="19" spans="3:10" ht="12.75">
      <c r="C19" s="33"/>
      <c r="D19" s="33"/>
      <c r="E19" s="33"/>
      <c r="F19" s="33"/>
      <c r="G19" s="34"/>
      <c r="H19" s="34"/>
      <c r="I19" s="34"/>
      <c r="J19" s="33"/>
    </row>
    <row r="20" spans="3:10" ht="12.75">
      <c r="C20" s="33"/>
      <c r="D20" s="33"/>
      <c r="E20" s="33"/>
      <c r="F20" s="33"/>
      <c r="G20" s="34"/>
      <c r="H20" s="34"/>
      <c r="I20" s="34"/>
      <c r="J20" s="33"/>
    </row>
    <row r="21" spans="7:10" ht="12.75">
      <c r="G21" s="34"/>
      <c r="H21" s="34"/>
      <c r="I21" s="34"/>
      <c r="J21" s="33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21"/>
  <sheetViews>
    <sheetView zoomScale="80" zoomScaleNormal="80" zoomScalePageLayoutView="0" workbookViewId="0" topLeftCell="F1">
      <selection activeCell="N17" sqref="N17"/>
    </sheetView>
  </sheetViews>
  <sheetFormatPr defaultColWidth="11.421875" defaultRowHeight="12.75"/>
  <cols>
    <col min="2" max="2" width="17.28125" style="0" customWidth="1"/>
    <col min="3" max="3" width="15.28125" style="0" bestFit="1" customWidth="1"/>
    <col min="4" max="4" width="14.140625" style="0" bestFit="1" customWidth="1"/>
    <col min="5" max="5" width="12.8515625" style="0" customWidth="1"/>
    <col min="7" max="7" width="12.421875" style="0" customWidth="1"/>
    <col min="11" max="11" width="10.8515625" style="0" customWidth="1"/>
  </cols>
  <sheetData>
    <row r="1" ht="15" customHeight="1"/>
    <row r="2" ht="15" customHeight="1"/>
    <row r="3" ht="15" customHeight="1"/>
    <row r="4" spans="2:15" ht="20.25">
      <c r="B4" s="38" t="s">
        <v>21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6.5" thickBot="1"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39.63572115</v>
      </c>
      <c r="D8" s="17">
        <v>39.73766546</v>
      </c>
      <c r="E8" s="22">
        <v>83.7</v>
      </c>
      <c r="F8" s="8">
        <v>78.44</v>
      </c>
      <c r="G8" s="23">
        <v>73.61881208000001</v>
      </c>
      <c r="H8" s="22">
        <v>41.69414336</v>
      </c>
      <c r="I8" s="7">
        <v>42.18580756999999</v>
      </c>
      <c r="J8" s="7">
        <v>43.05771070000001</v>
      </c>
      <c r="K8" s="7">
        <v>42.85958601000002</v>
      </c>
      <c r="L8" s="7">
        <v>44.590814030000004</v>
      </c>
      <c r="M8" s="7">
        <v>45.79098714999999</v>
      </c>
      <c r="N8" s="7">
        <v>43.56711956000001</v>
      </c>
      <c r="O8" s="8">
        <f>SUM(C8:N8)</f>
        <v>618.8783670700001</v>
      </c>
    </row>
    <row r="9" spans="2:15" ht="14.25">
      <c r="B9" s="9" t="s">
        <v>15</v>
      </c>
      <c r="C9" s="7">
        <v>89.15536895999999</v>
      </c>
      <c r="D9" s="17">
        <v>287.85627101999967</v>
      </c>
      <c r="E9" s="22">
        <v>299.32</v>
      </c>
      <c r="F9" s="7">
        <v>303.14</v>
      </c>
      <c r="G9" s="23">
        <v>299.53263507000014</v>
      </c>
      <c r="H9" s="22">
        <v>298.47579205000017</v>
      </c>
      <c r="I9" s="7">
        <v>306.41133203000004</v>
      </c>
      <c r="J9" s="7">
        <v>313.2008108000001</v>
      </c>
      <c r="K9" s="7">
        <v>326.27498942</v>
      </c>
      <c r="L9" s="7">
        <v>321.0078564300001</v>
      </c>
      <c r="M9" s="7">
        <v>342.54948984999993</v>
      </c>
      <c r="N9" s="7">
        <v>249.19545060000004</v>
      </c>
      <c r="O9" s="7">
        <f>SUM(C9:N9)</f>
        <v>3436.1199962300007</v>
      </c>
    </row>
    <row r="10" spans="2:15" ht="14.25">
      <c r="B10" s="9" t="s">
        <v>16</v>
      </c>
      <c r="C10" s="7">
        <v>698.5373384600001</v>
      </c>
      <c r="D10" s="17">
        <v>684.6642555800012</v>
      </c>
      <c r="E10" s="22">
        <v>788.8</v>
      </c>
      <c r="F10" s="7">
        <v>729.36</v>
      </c>
      <c r="G10" s="23">
        <v>742.3368902399999</v>
      </c>
      <c r="H10" s="22">
        <v>823.03140417</v>
      </c>
      <c r="I10" s="7">
        <v>856.0220725400001</v>
      </c>
      <c r="J10" s="7">
        <v>907.3412428100004</v>
      </c>
      <c r="K10" s="7">
        <v>912.9053257400002</v>
      </c>
      <c r="L10" s="7">
        <v>922.9758061400004</v>
      </c>
      <c r="M10" s="7">
        <v>855.1017358400003</v>
      </c>
      <c r="N10" s="7">
        <v>882.1567305799998</v>
      </c>
      <c r="O10" s="7">
        <f>SUM(C10:N10)</f>
        <v>9803.232802100003</v>
      </c>
    </row>
    <row r="11" spans="2:15" ht="14.25">
      <c r="B11" s="9" t="s">
        <v>17</v>
      </c>
      <c r="C11" s="7">
        <v>351.1220581799997</v>
      </c>
      <c r="D11" s="17">
        <v>354.5983910699996</v>
      </c>
      <c r="E11" s="22">
        <v>403.17</v>
      </c>
      <c r="F11" s="7">
        <v>375.46</v>
      </c>
      <c r="G11" s="23">
        <v>412.48959103</v>
      </c>
      <c r="H11" s="22">
        <v>415.4897430899998</v>
      </c>
      <c r="I11" s="7">
        <v>431.42577131999997</v>
      </c>
      <c r="J11" s="7">
        <v>448.4037900199996</v>
      </c>
      <c r="K11" s="7">
        <v>439.18759816999994</v>
      </c>
      <c r="L11" s="7">
        <v>453.81858610999996</v>
      </c>
      <c r="M11" s="7">
        <v>426.55364128999986</v>
      </c>
      <c r="N11" s="7">
        <v>445.40253499999994</v>
      </c>
      <c r="O11" s="7">
        <f>SUM(C11:N11)</f>
        <v>4957.121705279998</v>
      </c>
    </row>
    <row r="12" spans="2:15" ht="15" thickBot="1">
      <c r="B12" s="10" t="s">
        <v>18</v>
      </c>
      <c r="C12" s="11">
        <v>865.7688918600023</v>
      </c>
      <c r="D12" s="11">
        <v>801.9625696300052</v>
      </c>
      <c r="E12" s="21">
        <v>845.17</v>
      </c>
      <c r="F12" s="11">
        <v>778.94</v>
      </c>
      <c r="G12" s="20">
        <v>880.79696151</v>
      </c>
      <c r="H12" s="21">
        <v>874.0158914699997</v>
      </c>
      <c r="I12" s="11">
        <v>975.52603203</v>
      </c>
      <c r="J12" s="11">
        <v>995.7117441900002</v>
      </c>
      <c r="K12" s="11">
        <v>1001.1587705699998</v>
      </c>
      <c r="L12" s="11">
        <v>1057.14649492</v>
      </c>
      <c r="M12" s="11">
        <v>975.9041725300001</v>
      </c>
      <c r="N12" s="11">
        <v>972.3682371900002</v>
      </c>
      <c r="O12" s="11">
        <f>SUM(C12:N12)</f>
        <v>11024.469765900007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 aca="true" t="shared" si="0" ref="C14:M14">SUM(C8:C12)</f>
        <v>2044.2193786100024</v>
      </c>
      <c r="D14" s="15">
        <f t="shared" si="0"/>
        <v>2168.8191527600056</v>
      </c>
      <c r="E14" s="15">
        <f t="shared" si="0"/>
        <v>2420.16</v>
      </c>
      <c r="F14" s="15">
        <f t="shared" si="0"/>
        <v>2265.34</v>
      </c>
      <c r="G14" s="15">
        <f t="shared" si="0"/>
        <v>2408.77488993</v>
      </c>
      <c r="H14" s="15">
        <f t="shared" si="0"/>
        <v>2452.7069741399996</v>
      </c>
      <c r="I14" s="15">
        <f t="shared" si="0"/>
        <v>2611.5710154900003</v>
      </c>
      <c r="J14" s="15">
        <f t="shared" si="0"/>
        <v>2707.71529852</v>
      </c>
      <c r="K14" s="15">
        <f t="shared" si="0"/>
        <v>2722.38626991</v>
      </c>
      <c r="L14" s="15">
        <f t="shared" si="0"/>
        <v>2799.53955763</v>
      </c>
      <c r="M14" s="15">
        <f t="shared" si="0"/>
        <v>2645.90002666</v>
      </c>
      <c r="N14" s="15">
        <f>SUM(N8:N12)</f>
        <v>2592.69007293</v>
      </c>
      <c r="O14" s="15">
        <f>SUM(O8:O12)</f>
        <v>29839.822636580007</v>
      </c>
    </row>
    <row r="16" spans="3:8" ht="12.75">
      <c r="C16" s="33"/>
      <c r="D16" s="33"/>
      <c r="F16" s="33"/>
      <c r="G16" s="33"/>
      <c r="H16" s="33"/>
    </row>
    <row r="17" spans="3:9" ht="12.75">
      <c r="C17" s="33"/>
      <c r="D17" s="33"/>
      <c r="F17" s="33"/>
      <c r="G17" s="34"/>
      <c r="H17" s="34"/>
      <c r="I17" s="34"/>
    </row>
    <row r="18" spans="3:9" ht="12.75">
      <c r="C18" s="33"/>
      <c r="D18" s="33"/>
      <c r="F18" s="33"/>
      <c r="G18" s="34"/>
      <c r="H18" s="34"/>
      <c r="I18" s="34"/>
    </row>
    <row r="19" spans="3:9" ht="12.75">
      <c r="C19" s="33"/>
      <c r="D19" s="33"/>
      <c r="F19" s="33"/>
      <c r="G19" s="34"/>
      <c r="H19" s="34"/>
      <c r="I19" s="34"/>
    </row>
    <row r="20" spans="3:9" ht="12.75">
      <c r="C20" s="33"/>
      <c r="D20" s="33"/>
      <c r="F20" s="33"/>
      <c r="G20" s="34"/>
      <c r="H20" s="34"/>
      <c r="I20" s="34"/>
    </row>
    <row r="21" spans="4:9" ht="12.75">
      <c r="D21" s="32"/>
      <c r="G21" s="34"/>
      <c r="H21" s="34"/>
      <c r="I21" s="34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O21"/>
  <sheetViews>
    <sheetView zoomScale="80" zoomScaleNormal="80" zoomScalePageLayoutView="0" workbookViewId="0" topLeftCell="E1">
      <selection activeCell="K20" sqref="K20"/>
    </sheetView>
  </sheetViews>
  <sheetFormatPr defaultColWidth="11.421875" defaultRowHeight="12.75"/>
  <cols>
    <col min="2" max="2" width="17.8515625" style="0" customWidth="1"/>
    <col min="6" max="6" width="12.28125" style="0" customWidth="1"/>
  </cols>
  <sheetData>
    <row r="1" ht="15" customHeight="1"/>
    <row r="2" ht="15" customHeight="1"/>
    <row r="3" ht="15" customHeight="1"/>
    <row r="4" spans="2:15" ht="20.25">
      <c r="B4" s="38" t="s">
        <v>22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ht="13.5" thickBot="1"/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 t="s">
        <v>13</v>
      </c>
    </row>
    <row r="8" spans="2:15" ht="14.25">
      <c r="B8" s="6" t="s">
        <v>14</v>
      </c>
      <c r="C8" s="7">
        <v>49.62951377</v>
      </c>
      <c r="D8" s="7">
        <v>46.10019955999999</v>
      </c>
      <c r="E8" s="25">
        <v>47.92</v>
      </c>
      <c r="F8" s="25">
        <v>50.31</v>
      </c>
      <c r="G8" s="25">
        <v>48.28335919999999</v>
      </c>
      <c r="H8" s="25">
        <v>51.5708987</v>
      </c>
      <c r="I8" s="25">
        <v>51.47822421999999</v>
      </c>
      <c r="J8" s="25">
        <v>55.19</v>
      </c>
      <c r="K8" s="25">
        <v>53.99</v>
      </c>
      <c r="L8" s="25">
        <v>55.03</v>
      </c>
      <c r="M8" s="25">
        <v>53.64533057999999</v>
      </c>
      <c r="N8" s="25">
        <v>52.23998509</v>
      </c>
      <c r="O8" s="8">
        <f>SUM(C8:N8)</f>
        <v>615.38751112</v>
      </c>
    </row>
    <row r="9" spans="2:15" ht="14.25">
      <c r="B9" s="9" t="s">
        <v>15</v>
      </c>
      <c r="C9" s="7">
        <v>32.65940546</v>
      </c>
      <c r="D9" s="7">
        <v>234.46529292999998</v>
      </c>
      <c r="E9" s="25">
        <v>215.98</v>
      </c>
      <c r="F9" s="25">
        <v>216.85</v>
      </c>
      <c r="G9" s="25">
        <v>235.51565949</v>
      </c>
      <c r="H9" s="25">
        <v>230.64276615000003</v>
      </c>
      <c r="I9" s="31">
        <v>228.10709392999993</v>
      </c>
      <c r="J9" s="25">
        <v>245.07</v>
      </c>
      <c r="K9" s="25">
        <v>234.41</v>
      </c>
      <c r="L9" s="25">
        <v>229.81</v>
      </c>
      <c r="M9" s="25">
        <v>231.91470726999998</v>
      </c>
      <c r="N9" s="25">
        <v>142.57434752999998</v>
      </c>
      <c r="O9" s="7">
        <f>SUM(C9:N9)</f>
        <v>2477.9992727599997</v>
      </c>
    </row>
    <row r="10" spans="2:15" ht="14.25">
      <c r="B10" s="9" t="s">
        <v>16</v>
      </c>
      <c r="C10" s="7">
        <v>471.17239157000006</v>
      </c>
      <c r="D10" s="7">
        <v>427.12485743</v>
      </c>
      <c r="E10" s="25">
        <v>467.52</v>
      </c>
      <c r="F10" s="25">
        <v>473.15</v>
      </c>
      <c r="G10" s="25">
        <v>462.93171072000007</v>
      </c>
      <c r="H10" s="25">
        <v>478.76244231</v>
      </c>
      <c r="I10" s="25">
        <v>491.78258013999994</v>
      </c>
      <c r="J10" s="25">
        <v>514.19</v>
      </c>
      <c r="K10" s="25">
        <v>485.65</v>
      </c>
      <c r="L10" s="25">
        <v>467.1</v>
      </c>
      <c r="M10" s="25">
        <v>519.8431502800001</v>
      </c>
      <c r="N10" s="25">
        <v>477.0337215499999</v>
      </c>
      <c r="O10" s="7">
        <f>SUM(C10:N10)</f>
        <v>5736.260854</v>
      </c>
    </row>
    <row r="11" spans="2:15" ht="14.25">
      <c r="B11" s="9" t="s">
        <v>17</v>
      </c>
      <c r="C11" s="7">
        <v>200.15607763000224</v>
      </c>
      <c r="D11" s="7">
        <v>192.83279771000127</v>
      </c>
      <c r="E11" s="25">
        <v>206.54</v>
      </c>
      <c r="F11" s="25">
        <v>183.75</v>
      </c>
      <c r="G11" s="25">
        <v>218.89400458000185</v>
      </c>
      <c r="H11" s="25">
        <v>206.34605508000163</v>
      </c>
      <c r="I11" s="25">
        <v>227.95808644000152</v>
      </c>
      <c r="J11" s="25">
        <v>224.34</v>
      </c>
      <c r="K11" s="25">
        <v>221.91</v>
      </c>
      <c r="L11" s="25">
        <v>225.75</v>
      </c>
      <c r="M11" s="25">
        <v>204.03114672000132</v>
      </c>
      <c r="N11" s="25">
        <v>209.08505067000218</v>
      </c>
      <c r="O11" s="7">
        <f>SUM(C11:N11)</f>
        <v>2521.593218830012</v>
      </c>
    </row>
    <row r="12" spans="2:15" ht="15" thickBot="1">
      <c r="B12" s="10" t="s">
        <v>18</v>
      </c>
      <c r="C12" s="11">
        <v>487.8415013499954</v>
      </c>
      <c r="D12" s="11">
        <v>466.23247659999595</v>
      </c>
      <c r="E12" s="26">
        <v>507.83</v>
      </c>
      <c r="F12" s="26">
        <v>441.73</v>
      </c>
      <c r="G12" s="26">
        <v>539.2827756799903</v>
      </c>
      <c r="H12" s="26">
        <v>519.0557869899918</v>
      </c>
      <c r="I12" s="26">
        <v>595.0309563599903</v>
      </c>
      <c r="J12" s="26">
        <v>608.23</v>
      </c>
      <c r="K12" s="26">
        <v>604.11</v>
      </c>
      <c r="L12" s="26">
        <v>627.68</v>
      </c>
      <c r="M12" s="26">
        <v>547.3814842799875</v>
      </c>
      <c r="N12" s="26">
        <v>558.5291674399895</v>
      </c>
      <c r="O12" s="11">
        <f>SUM(C12:N12)</f>
        <v>6502.93414869994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4"/>
      <c r="N13" s="13"/>
      <c r="O13" s="13"/>
    </row>
    <row r="14" spans="2:15" ht="15.75" thickBot="1">
      <c r="B14" s="14" t="s">
        <v>19</v>
      </c>
      <c r="C14" s="15">
        <f>SUM(C8:C12)</f>
        <v>1241.4588897799977</v>
      </c>
      <c r="D14" s="15">
        <f aca="true" t="shared" si="0" ref="D14:O14">SUM(D8:D12)</f>
        <v>1366.7556242299972</v>
      </c>
      <c r="E14" s="15">
        <f t="shared" si="0"/>
        <v>1445.79</v>
      </c>
      <c r="F14" s="15">
        <f t="shared" si="0"/>
        <v>1365.79</v>
      </c>
      <c r="G14" s="15">
        <f t="shared" si="0"/>
        <v>1504.9075096699921</v>
      </c>
      <c r="H14" s="15">
        <f t="shared" si="0"/>
        <v>1486.3779492299936</v>
      </c>
      <c r="I14" s="15">
        <f t="shared" si="0"/>
        <v>1594.3569410899918</v>
      </c>
      <c r="J14" s="15">
        <f t="shared" si="0"/>
        <v>1647.02</v>
      </c>
      <c r="K14" s="15">
        <f t="shared" si="0"/>
        <v>1600.07</v>
      </c>
      <c r="L14" s="15">
        <f t="shared" si="0"/>
        <v>1605.37</v>
      </c>
      <c r="M14" s="15">
        <f t="shared" si="0"/>
        <v>1556.815819129989</v>
      </c>
      <c r="N14" s="15">
        <f t="shared" si="0"/>
        <v>1439.4622722799913</v>
      </c>
      <c r="O14" s="15">
        <f t="shared" si="0"/>
        <v>17854.175005409954</v>
      </c>
    </row>
    <row r="16" spans="3:8" ht="12.75">
      <c r="C16" s="33"/>
      <c r="D16" s="33"/>
      <c r="E16" s="33"/>
      <c r="F16" s="33"/>
      <c r="G16" s="33"/>
      <c r="H16" s="33"/>
    </row>
    <row r="17" spans="3:9" ht="12.75">
      <c r="C17" s="33"/>
      <c r="D17" s="33"/>
      <c r="E17" s="33"/>
      <c r="F17" s="33"/>
      <c r="G17" s="34"/>
      <c r="H17" s="34"/>
      <c r="I17" s="34"/>
    </row>
    <row r="18" spans="3:9" ht="12.75">
      <c r="C18" s="33"/>
      <c r="D18" s="33"/>
      <c r="E18" s="33"/>
      <c r="F18" s="33"/>
      <c r="G18" s="34"/>
      <c r="H18" s="34"/>
      <c r="I18" s="34"/>
    </row>
    <row r="19" spans="3:9" ht="12.75">
      <c r="C19" s="33"/>
      <c r="D19" s="33"/>
      <c r="E19" s="33"/>
      <c r="F19" s="33"/>
      <c r="G19" s="34"/>
      <c r="H19" s="34"/>
      <c r="I19" s="34"/>
    </row>
    <row r="20" spans="3:9" ht="12.75">
      <c r="C20" s="33"/>
      <c r="D20" s="33"/>
      <c r="E20" s="33"/>
      <c r="F20" s="33"/>
      <c r="G20" s="34"/>
      <c r="H20" s="34"/>
      <c r="I20" s="34"/>
    </row>
    <row r="21" spans="7:9" ht="12.75">
      <c r="G21" s="34"/>
      <c r="H21" s="34"/>
      <c r="I21" s="34"/>
    </row>
  </sheetData>
  <sheetProtection/>
  <mergeCells count="2">
    <mergeCell ref="B4:O4"/>
    <mergeCell ref="B5:O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P47"/>
  <sheetViews>
    <sheetView tabSelected="1" zoomScale="82" zoomScaleNormal="82" zoomScalePageLayoutView="0" workbookViewId="0" topLeftCell="A22">
      <selection activeCell="U13" sqref="U13"/>
    </sheetView>
  </sheetViews>
  <sheetFormatPr defaultColWidth="11.421875" defaultRowHeight="12.75"/>
  <cols>
    <col min="2" max="2" width="17.28125" style="0" bestFit="1" customWidth="1"/>
  </cols>
  <sheetData>
    <row r="4" spans="2:15" ht="20.25">
      <c r="B4" s="38" t="s">
        <v>20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2:15" ht="18">
      <c r="B5" s="39" t="s">
        <v>23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5.75" thickBo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5.75" thickBot="1">
      <c r="B7" s="2" t="s">
        <v>0</v>
      </c>
      <c r="C7" s="3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28" t="s">
        <v>13</v>
      </c>
    </row>
    <row r="8" spans="2:15" ht="14.25">
      <c r="B8" s="6" t="s">
        <v>14</v>
      </c>
      <c r="C8" s="7">
        <f>EDENORTE!C8</f>
        <v>49.0053983</v>
      </c>
      <c r="D8" s="7">
        <f>EDENORTE!D8</f>
        <v>42.36</v>
      </c>
      <c r="E8" s="7">
        <f>EDENORTE!E8</f>
        <v>40.57</v>
      </c>
      <c r="F8" s="7">
        <f>EDENORTE!F8</f>
        <v>44</v>
      </c>
      <c r="G8" s="7">
        <f>EDENORTE!G8</f>
        <v>42.16539951000001</v>
      </c>
      <c r="H8" s="7">
        <f>EDENORTE!H8</f>
        <v>45.818349970000014</v>
      </c>
      <c r="I8" s="7">
        <f>EDENORTE!I8</f>
        <v>46.57656578999999</v>
      </c>
      <c r="J8" s="7">
        <f>EDENORTE!J8</f>
        <v>50.651406400000006</v>
      </c>
      <c r="K8" s="7">
        <f>EDENORTE!K8</f>
        <v>54.082712859999994</v>
      </c>
      <c r="L8" s="7">
        <f>EDENORTE!L8</f>
        <v>53.16</v>
      </c>
      <c r="M8" s="7">
        <f>EDENORTE!M8</f>
        <v>59.73413587999999</v>
      </c>
      <c r="N8" s="7">
        <f>EDENORTE!N8</f>
        <v>56.83221444000001</v>
      </c>
      <c r="O8" s="8">
        <f>SUM(C8:N8)</f>
        <v>584.95618315</v>
      </c>
    </row>
    <row r="9" spans="2:15" ht="14.25">
      <c r="B9" s="9" t="s">
        <v>15</v>
      </c>
      <c r="C9" s="7">
        <f>EDENORTE!C9</f>
        <v>174.59850208</v>
      </c>
      <c r="D9" s="7">
        <f>EDENORTE!D9</f>
        <v>159.4</v>
      </c>
      <c r="E9" s="7">
        <f>EDENORTE!E9</f>
        <v>160.45</v>
      </c>
      <c r="F9" s="7">
        <f>EDENORTE!F9</f>
        <v>168.05</v>
      </c>
      <c r="G9" s="7">
        <f>EDENORTE!G9</f>
        <v>174.37340552000006</v>
      </c>
      <c r="H9" s="7">
        <f>EDENORTE!H9</f>
        <v>183.10404770999997</v>
      </c>
      <c r="I9" s="7">
        <f>EDENORTE!I9</f>
        <v>181.36200466</v>
      </c>
      <c r="J9" s="7">
        <f>EDENORTE!J9</f>
        <v>187.43619051</v>
      </c>
      <c r="K9" s="7">
        <f>EDENORTE!K9</f>
        <v>189.86789595</v>
      </c>
      <c r="L9" s="7">
        <f>EDENORTE!L9</f>
        <v>190.18</v>
      </c>
      <c r="M9" s="7">
        <f>EDENORTE!M9</f>
        <v>193.22002823000003</v>
      </c>
      <c r="N9" s="7">
        <f>EDENORTE!N9</f>
        <v>182.95066400999997</v>
      </c>
      <c r="O9" s="7">
        <f>SUM(C9:N9)</f>
        <v>2144.99273867</v>
      </c>
    </row>
    <row r="10" spans="2:16" ht="14.25">
      <c r="B10" s="9" t="s">
        <v>16</v>
      </c>
      <c r="C10" s="7">
        <f>EDENORTE!C10</f>
        <v>463.71026183</v>
      </c>
      <c r="D10" s="7">
        <f>EDENORTE!D10</f>
        <v>441.23</v>
      </c>
      <c r="E10" s="7">
        <f>EDENORTE!E10</f>
        <v>470.89</v>
      </c>
      <c r="F10" s="7">
        <f>EDENORTE!F10</f>
        <v>473.65</v>
      </c>
      <c r="G10" s="7">
        <f>EDENORTE!G10</f>
        <v>480.38476055999985</v>
      </c>
      <c r="H10" s="7">
        <f>EDENORTE!H10</f>
        <v>501.327338</v>
      </c>
      <c r="I10" s="7">
        <f>EDENORTE!I10</f>
        <v>524.89765411</v>
      </c>
      <c r="J10" s="7">
        <f>EDENORTE!J10</f>
        <v>532.5419712099999</v>
      </c>
      <c r="K10" s="7">
        <f>EDENORTE!K10</f>
        <v>522.2213170899998</v>
      </c>
      <c r="L10" s="7">
        <f>EDENORTE!L10</f>
        <v>531.04</v>
      </c>
      <c r="M10" s="7">
        <f>EDENORTE!M10</f>
        <v>530.1575074199998</v>
      </c>
      <c r="N10" s="7">
        <f>EDENORTE!N10</f>
        <v>537.5311897600001</v>
      </c>
      <c r="O10" s="7">
        <f>SUM(C10:N10)</f>
        <v>6009.58199998</v>
      </c>
      <c r="P10" s="1"/>
    </row>
    <row r="11" spans="2:15" ht="14.25">
      <c r="B11" s="9" t="s">
        <v>17</v>
      </c>
      <c r="C11" s="7">
        <f>EDENORTE!C11</f>
        <v>279.02913028</v>
      </c>
      <c r="D11" s="7">
        <f>EDENORTE!D11</f>
        <v>263.52</v>
      </c>
      <c r="E11" s="7">
        <f>EDENORTE!E11</f>
        <v>291.28</v>
      </c>
      <c r="F11" s="7">
        <f>EDENORTE!F11</f>
        <v>310.65</v>
      </c>
      <c r="G11" s="7">
        <f>EDENORTE!G11</f>
        <v>306.4894201</v>
      </c>
      <c r="H11" s="7">
        <f>EDENORTE!H11</f>
        <v>306.26249061999994</v>
      </c>
      <c r="I11" s="7">
        <f>EDENORTE!I11</f>
        <v>346.8818839100001</v>
      </c>
      <c r="J11" s="7">
        <f>EDENORTE!J11</f>
        <v>358.4348792399998</v>
      </c>
      <c r="K11" s="7">
        <f>EDENORTE!K11</f>
        <v>354.92979938999997</v>
      </c>
      <c r="L11" s="7">
        <f>EDENORTE!L11</f>
        <v>373.99</v>
      </c>
      <c r="M11" s="7">
        <f>EDENORTE!M11</f>
        <v>343.02179861999997</v>
      </c>
      <c r="N11" s="7">
        <f>EDENORTE!N11</f>
        <v>360.9129150599999</v>
      </c>
      <c r="O11" s="7">
        <f>SUM(C11:N11)</f>
        <v>3895.4023172199995</v>
      </c>
    </row>
    <row r="12" spans="2:15" ht="15" thickBot="1">
      <c r="B12" s="10" t="s">
        <v>18</v>
      </c>
      <c r="C12" s="11">
        <f>EDENORTE!C12</f>
        <v>757.0731687700036</v>
      </c>
      <c r="D12" s="11">
        <f>EDENORTE!D12</f>
        <v>721.83</v>
      </c>
      <c r="E12" s="11">
        <f>EDENORTE!E12</f>
        <v>797.86</v>
      </c>
      <c r="F12" s="11">
        <f>EDENORTE!F12</f>
        <v>727.68</v>
      </c>
      <c r="G12" s="11">
        <f>EDENORTE!G12</f>
        <v>831.3942369199993</v>
      </c>
      <c r="H12" s="11">
        <f>EDENORTE!H12</f>
        <v>832.7656259899995</v>
      </c>
      <c r="I12" s="11">
        <f>EDENORTE!I12</f>
        <v>962.5745016000001</v>
      </c>
      <c r="J12" s="11">
        <f>EDENORTE!J12</f>
        <v>994.6459166900003</v>
      </c>
      <c r="K12" s="11">
        <f>EDENORTE!K12</f>
        <v>990.3702104500006</v>
      </c>
      <c r="L12" s="11">
        <f>EDENORTE!L12</f>
        <v>1030.46</v>
      </c>
      <c r="M12" s="11">
        <f>EDENORTE!M12</f>
        <v>931.8493851999976</v>
      </c>
      <c r="N12" s="11">
        <f>EDENORTE!N12</f>
        <v>945.7256081100007</v>
      </c>
      <c r="O12" s="11">
        <f>SUM(C12:N12)</f>
        <v>10524.228653730002</v>
      </c>
    </row>
    <row r="13" spans="2:15" ht="1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15.75" thickBot="1">
      <c r="B14" s="14" t="s">
        <v>19</v>
      </c>
      <c r="C14" s="15">
        <f>SUM(C8:C12)</f>
        <v>1723.4164612600034</v>
      </c>
      <c r="D14" s="15">
        <f aca="true" t="shared" si="0" ref="D14:L14">SUM(D8:D12)</f>
        <v>1628.3400000000001</v>
      </c>
      <c r="E14" s="15">
        <f t="shared" si="0"/>
        <v>1761.05</v>
      </c>
      <c r="F14" s="15">
        <f t="shared" si="0"/>
        <v>1724.03</v>
      </c>
      <c r="G14" s="15">
        <f t="shared" si="0"/>
        <v>1834.8072226099994</v>
      </c>
      <c r="H14" s="15">
        <f t="shared" si="0"/>
        <v>1869.2778522899994</v>
      </c>
      <c r="I14" s="15">
        <f t="shared" si="0"/>
        <v>2062.29261007</v>
      </c>
      <c r="J14" s="15">
        <f t="shared" si="0"/>
        <v>2123.71036405</v>
      </c>
      <c r="K14" s="15">
        <f t="shared" si="0"/>
        <v>2111.4719357400004</v>
      </c>
      <c r="L14" s="15">
        <f t="shared" si="0"/>
        <v>2178.83</v>
      </c>
      <c r="M14" s="15">
        <f>SUM(M8:M12)</f>
        <v>2057.9828553499974</v>
      </c>
      <c r="N14" s="15">
        <f>SUM(N8:N12)</f>
        <v>2083.9525913800007</v>
      </c>
      <c r="O14" s="15">
        <f>SUM(O8:O12)</f>
        <v>23159.161892750002</v>
      </c>
    </row>
    <row r="16" spans="13:14" ht="12.75">
      <c r="M16" s="37" t="s">
        <v>24</v>
      </c>
      <c r="N16" s="37" t="s">
        <v>24</v>
      </c>
    </row>
    <row r="17" spans="13:14" ht="12.75">
      <c r="M17" s="37" t="s">
        <v>24</v>
      </c>
      <c r="N17" s="37" t="s">
        <v>24</v>
      </c>
    </row>
    <row r="18" spans="2:15" ht="20.25">
      <c r="B18" s="38" t="s">
        <v>21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2:15" ht="18">
      <c r="B19" s="39" t="s">
        <v>23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15" ht="16.5" thickBot="1"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2:15" ht="15.75" thickBot="1">
      <c r="B21" s="2" t="s">
        <v>0</v>
      </c>
      <c r="C21" s="3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  <c r="J21" s="4" t="s">
        <v>8</v>
      </c>
      <c r="K21" s="4" t="s">
        <v>9</v>
      </c>
      <c r="L21" s="4" t="s">
        <v>10</v>
      </c>
      <c r="M21" s="4" t="s">
        <v>11</v>
      </c>
      <c r="N21" s="4" t="s">
        <v>12</v>
      </c>
      <c r="O21" s="5" t="s">
        <v>13</v>
      </c>
    </row>
    <row r="22" spans="2:15" ht="14.25">
      <c r="B22" s="6" t="s">
        <v>14</v>
      </c>
      <c r="C22" s="7">
        <f>EDESUR!C8</f>
        <v>39.63572115</v>
      </c>
      <c r="D22" s="7">
        <f>EDESUR!D8</f>
        <v>39.73766546</v>
      </c>
      <c r="E22" s="7">
        <f>EDESUR!E8</f>
        <v>83.7</v>
      </c>
      <c r="F22" s="7">
        <f>EDESUR!F8</f>
        <v>78.44</v>
      </c>
      <c r="G22" s="7">
        <f>EDESUR!G8</f>
        <v>73.61881208000001</v>
      </c>
      <c r="H22" s="7">
        <f>EDESUR!H8</f>
        <v>41.69414336</v>
      </c>
      <c r="I22" s="7">
        <f>EDESUR!I8</f>
        <v>42.18580756999999</v>
      </c>
      <c r="J22" s="7">
        <f>EDESUR!J8</f>
        <v>43.05771070000001</v>
      </c>
      <c r="K22" s="7">
        <f>EDESUR!K8</f>
        <v>42.85958601000002</v>
      </c>
      <c r="L22" s="7">
        <f>EDESUR!L8</f>
        <v>44.590814030000004</v>
      </c>
      <c r="M22" s="7">
        <f>EDESUR!M8</f>
        <v>45.79098714999999</v>
      </c>
      <c r="N22" s="7">
        <f>EDESUR!N8</f>
        <v>43.56711956000001</v>
      </c>
      <c r="O22" s="8">
        <f>SUM(C22:N22)</f>
        <v>618.8783670700001</v>
      </c>
    </row>
    <row r="23" spans="2:15" ht="14.25">
      <c r="B23" s="9" t="s">
        <v>15</v>
      </c>
      <c r="C23" s="7">
        <f>EDESUR!C9</f>
        <v>89.15536895999999</v>
      </c>
      <c r="D23" s="7">
        <f>EDESUR!D9</f>
        <v>287.85627101999967</v>
      </c>
      <c r="E23" s="7">
        <f>EDESUR!E9</f>
        <v>299.32</v>
      </c>
      <c r="F23" s="7">
        <f>EDESUR!F9</f>
        <v>303.14</v>
      </c>
      <c r="G23" s="7">
        <f>EDESUR!G9</f>
        <v>299.53263507000014</v>
      </c>
      <c r="H23" s="7">
        <f>EDESUR!H9</f>
        <v>298.47579205000017</v>
      </c>
      <c r="I23" s="7">
        <f>EDESUR!I9</f>
        <v>306.41133203000004</v>
      </c>
      <c r="J23" s="7">
        <f>EDESUR!J9</f>
        <v>313.2008108000001</v>
      </c>
      <c r="K23" s="7">
        <f>EDESUR!K9</f>
        <v>326.27498942</v>
      </c>
      <c r="L23" s="7">
        <f>EDESUR!L9</f>
        <v>321.0078564300001</v>
      </c>
      <c r="M23" s="7">
        <f>EDESUR!M9</f>
        <v>342.54948984999993</v>
      </c>
      <c r="N23" s="7">
        <f>EDESUR!N9</f>
        <v>249.19545060000004</v>
      </c>
      <c r="O23" s="7">
        <f>SUM(C23:N23)</f>
        <v>3436.1199962300007</v>
      </c>
    </row>
    <row r="24" spans="2:15" ht="14.25">
      <c r="B24" s="9" t="s">
        <v>16</v>
      </c>
      <c r="C24" s="7">
        <f>EDESUR!C10</f>
        <v>698.5373384600001</v>
      </c>
      <c r="D24" s="7">
        <f>EDESUR!D10</f>
        <v>684.6642555800012</v>
      </c>
      <c r="E24" s="7">
        <f>EDESUR!E10</f>
        <v>788.8</v>
      </c>
      <c r="F24" s="7">
        <f>EDESUR!F10</f>
        <v>729.36</v>
      </c>
      <c r="G24" s="7">
        <f>EDESUR!G10</f>
        <v>742.3368902399999</v>
      </c>
      <c r="H24" s="7">
        <f>EDESUR!H10</f>
        <v>823.03140417</v>
      </c>
      <c r="I24" s="7">
        <f>EDESUR!I10</f>
        <v>856.0220725400001</v>
      </c>
      <c r="J24" s="7">
        <f>EDESUR!J10</f>
        <v>907.3412428100004</v>
      </c>
      <c r="K24" s="7">
        <f>EDESUR!K10</f>
        <v>912.9053257400002</v>
      </c>
      <c r="L24" s="7">
        <f>EDESUR!L10</f>
        <v>922.9758061400004</v>
      </c>
      <c r="M24" s="7">
        <f>EDESUR!M10</f>
        <v>855.1017358400003</v>
      </c>
      <c r="N24" s="7">
        <f>EDESUR!N10</f>
        <v>882.1567305799998</v>
      </c>
      <c r="O24" s="7">
        <f>SUM(C24:N24)</f>
        <v>9803.232802100003</v>
      </c>
    </row>
    <row r="25" spans="2:15" ht="14.25">
      <c r="B25" s="9" t="s">
        <v>17</v>
      </c>
      <c r="C25" s="7">
        <f>EDESUR!C11</f>
        <v>351.1220581799997</v>
      </c>
      <c r="D25" s="7">
        <f>EDESUR!D11</f>
        <v>354.5983910699996</v>
      </c>
      <c r="E25" s="7">
        <f>EDESUR!E11</f>
        <v>403.17</v>
      </c>
      <c r="F25" s="7">
        <f>EDESUR!F11</f>
        <v>375.46</v>
      </c>
      <c r="G25" s="7">
        <f>EDESUR!G11</f>
        <v>412.48959103</v>
      </c>
      <c r="H25" s="7">
        <f>EDESUR!H11</f>
        <v>415.4897430899998</v>
      </c>
      <c r="I25" s="7">
        <f>EDESUR!I11</f>
        <v>431.42577131999997</v>
      </c>
      <c r="J25" s="7">
        <f>EDESUR!J11</f>
        <v>448.4037900199996</v>
      </c>
      <c r="K25" s="7">
        <f>EDESUR!K11</f>
        <v>439.18759816999994</v>
      </c>
      <c r="L25" s="7">
        <f>EDESUR!L11</f>
        <v>453.81858610999996</v>
      </c>
      <c r="M25" s="7">
        <f>EDESUR!M11</f>
        <v>426.55364128999986</v>
      </c>
      <c r="N25" s="7">
        <f>EDESUR!N11</f>
        <v>445.40253499999994</v>
      </c>
      <c r="O25" s="7">
        <f>SUM(C25:N25)</f>
        <v>4957.121705279998</v>
      </c>
    </row>
    <row r="26" spans="2:15" ht="15" thickBot="1">
      <c r="B26" s="10" t="s">
        <v>18</v>
      </c>
      <c r="C26" s="11">
        <f>EDESUR!C12</f>
        <v>865.7688918600023</v>
      </c>
      <c r="D26" s="11">
        <f>EDESUR!D12</f>
        <v>801.9625696300052</v>
      </c>
      <c r="E26" s="11">
        <f>EDESUR!E12</f>
        <v>845.17</v>
      </c>
      <c r="F26" s="11">
        <f>EDESUR!F12</f>
        <v>778.94</v>
      </c>
      <c r="G26" s="11">
        <f>EDESUR!G12</f>
        <v>880.79696151</v>
      </c>
      <c r="H26" s="11">
        <f>EDESUR!H12</f>
        <v>874.0158914699997</v>
      </c>
      <c r="I26" s="11">
        <f>EDESUR!I12</f>
        <v>975.52603203</v>
      </c>
      <c r="J26" s="11">
        <f>EDESUR!J12</f>
        <v>995.7117441900002</v>
      </c>
      <c r="K26" s="11">
        <f>EDESUR!K12</f>
        <v>1001.1587705699998</v>
      </c>
      <c r="L26" s="11">
        <f>EDESUR!L12</f>
        <v>1057.14649492</v>
      </c>
      <c r="M26" s="11">
        <f>EDESUR!M12</f>
        <v>975.9041725300001</v>
      </c>
      <c r="N26" s="11">
        <f>EDESUR!N12</f>
        <v>972.3682371900002</v>
      </c>
      <c r="O26" s="11">
        <f>SUM(C26:N26)</f>
        <v>11024.469765900007</v>
      </c>
    </row>
    <row r="27" spans="2:15" ht="15" thickBo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5.75" thickBot="1">
      <c r="B28" s="14" t="s">
        <v>19</v>
      </c>
      <c r="C28" s="15">
        <f aca="true" t="shared" si="1" ref="C28:L28">SUM(C22:C26)</f>
        <v>2044.2193786100024</v>
      </c>
      <c r="D28" s="15">
        <f t="shared" si="1"/>
        <v>2168.8191527600056</v>
      </c>
      <c r="E28" s="15">
        <f t="shared" si="1"/>
        <v>2420.16</v>
      </c>
      <c r="F28" s="15">
        <f t="shared" si="1"/>
        <v>2265.34</v>
      </c>
      <c r="G28" s="15">
        <f t="shared" si="1"/>
        <v>2408.77488993</v>
      </c>
      <c r="H28" s="15">
        <f t="shared" si="1"/>
        <v>2452.7069741399996</v>
      </c>
      <c r="I28" s="15">
        <f t="shared" si="1"/>
        <v>2611.5710154900003</v>
      </c>
      <c r="J28" s="15">
        <f t="shared" si="1"/>
        <v>2707.71529852</v>
      </c>
      <c r="K28" s="15">
        <f t="shared" si="1"/>
        <v>2722.38626991</v>
      </c>
      <c r="L28" s="15">
        <f t="shared" si="1"/>
        <v>2799.53955763</v>
      </c>
      <c r="M28" s="15">
        <f>SUM(M22:M26)</f>
        <v>2645.90002666</v>
      </c>
      <c r="N28" s="15">
        <f>SUM(N22:N26)</f>
        <v>2592.69007293</v>
      </c>
      <c r="O28" s="15">
        <f>SUM(O22:O26)</f>
        <v>29839.822636580007</v>
      </c>
    </row>
    <row r="30" spans="10:14" ht="12.75">
      <c r="J30" s="35" t="s">
        <v>24</v>
      </c>
      <c r="K30" s="36" t="s">
        <v>24</v>
      </c>
      <c r="M30" s="37" t="s">
        <v>24</v>
      </c>
      <c r="N30" s="37" t="s">
        <v>24</v>
      </c>
    </row>
    <row r="31" spans="13:14" ht="12.75">
      <c r="M31" s="37" t="s">
        <v>24</v>
      </c>
      <c r="N31" s="37" t="s">
        <v>24</v>
      </c>
    </row>
    <row r="32" spans="2:15" ht="20.25">
      <c r="B32" s="38" t="s">
        <v>22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2:15" ht="18">
      <c r="B33" s="39" t="s">
        <v>23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ht="13.5" thickBot="1"/>
    <row r="35" spans="2:15" ht="15.75" thickBot="1">
      <c r="B35" s="2" t="s">
        <v>0</v>
      </c>
      <c r="C35" s="3" t="s">
        <v>1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4" t="s">
        <v>7</v>
      </c>
      <c r="J35" s="4" t="s">
        <v>8</v>
      </c>
      <c r="K35" s="4" t="s">
        <v>9</v>
      </c>
      <c r="L35" s="4" t="s">
        <v>10</v>
      </c>
      <c r="M35" s="4" t="s">
        <v>11</v>
      </c>
      <c r="N35" s="4" t="s">
        <v>12</v>
      </c>
      <c r="O35" s="5" t="s">
        <v>13</v>
      </c>
    </row>
    <row r="36" spans="2:15" ht="14.25">
      <c r="B36" s="6" t="s">
        <v>14</v>
      </c>
      <c r="C36" s="7">
        <f>EDEESTE!C8</f>
        <v>49.62951377</v>
      </c>
      <c r="D36" s="7">
        <f>EDEESTE!D8</f>
        <v>46.10019955999999</v>
      </c>
      <c r="E36" s="7">
        <f>EDEESTE!E8</f>
        <v>47.92</v>
      </c>
      <c r="F36" s="7">
        <f>EDEESTE!F8</f>
        <v>50.31</v>
      </c>
      <c r="G36" s="7">
        <f>EDEESTE!G8</f>
        <v>48.28335919999999</v>
      </c>
      <c r="H36" s="7">
        <f>EDEESTE!H8</f>
        <v>51.5708987</v>
      </c>
      <c r="I36" s="7">
        <f>EDEESTE!I8</f>
        <v>51.47822421999999</v>
      </c>
      <c r="J36" s="7">
        <f>EDEESTE!J8</f>
        <v>55.19</v>
      </c>
      <c r="K36" s="7">
        <f>EDEESTE!K8</f>
        <v>53.99</v>
      </c>
      <c r="L36" s="7">
        <f>EDEESTE!L8</f>
        <v>55.03</v>
      </c>
      <c r="M36" s="7">
        <f>EDEESTE!M8</f>
        <v>53.64533057999999</v>
      </c>
      <c r="N36" s="7">
        <f>EDEESTE!N8</f>
        <v>52.23998509</v>
      </c>
      <c r="O36" s="8">
        <f>SUM(C36:N36)</f>
        <v>615.38751112</v>
      </c>
    </row>
    <row r="37" spans="2:15" ht="14.25">
      <c r="B37" s="9" t="s">
        <v>15</v>
      </c>
      <c r="C37" s="7">
        <f>EDEESTE!C9</f>
        <v>32.65940546</v>
      </c>
      <c r="D37" s="7">
        <f>EDEESTE!D9</f>
        <v>234.46529292999998</v>
      </c>
      <c r="E37" s="7">
        <f>EDEESTE!E9</f>
        <v>215.98</v>
      </c>
      <c r="F37" s="7">
        <f>EDEESTE!F9</f>
        <v>216.85</v>
      </c>
      <c r="G37" s="7">
        <f>EDEESTE!G9</f>
        <v>235.51565949</v>
      </c>
      <c r="H37" s="7">
        <f>EDEESTE!H9</f>
        <v>230.64276615000003</v>
      </c>
      <c r="I37" s="7">
        <f>EDEESTE!I9</f>
        <v>228.10709392999993</v>
      </c>
      <c r="J37" s="7">
        <f>EDEESTE!J9</f>
        <v>245.07</v>
      </c>
      <c r="K37" s="7">
        <f>EDEESTE!K9</f>
        <v>234.41</v>
      </c>
      <c r="L37" s="7">
        <f>EDEESTE!L9</f>
        <v>229.81</v>
      </c>
      <c r="M37" s="7">
        <f>EDEESTE!M9</f>
        <v>231.91470726999998</v>
      </c>
      <c r="N37" s="7">
        <f>EDEESTE!N9</f>
        <v>142.57434752999998</v>
      </c>
      <c r="O37" s="7">
        <f>SUM(C37:N37)</f>
        <v>2477.9992727599997</v>
      </c>
    </row>
    <row r="38" spans="2:15" ht="14.25">
      <c r="B38" s="9" t="s">
        <v>16</v>
      </c>
      <c r="C38" s="7">
        <f>EDEESTE!C10</f>
        <v>471.17239157000006</v>
      </c>
      <c r="D38" s="7">
        <f>EDEESTE!D10</f>
        <v>427.12485743</v>
      </c>
      <c r="E38" s="7">
        <f>EDEESTE!E10</f>
        <v>467.52</v>
      </c>
      <c r="F38" s="7">
        <f>EDEESTE!F10</f>
        <v>473.15</v>
      </c>
      <c r="G38" s="7">
        <f>EDEESTE!G10</f>
        <v>462.93171072000007</v>
      </c>
      <c r="H38" s="7">
        <f>EDEESTE!H10</f>
        <v>478.76244231</v>
      </c>
      <c r="I38" s="7">
        <f>EDEESTE!I10</f>
        <v>491.78258013999994</v>
      </c>
      <c r="J38" s="7">
        <f>EDEESTE!J10</f>
        <v>514.19</v>
      </c>
      <c r="K38" s="7">
        <f>EDEESTE!K10</f>
        <v>485.65</v>
      </c>
      <c r="L38" s="7">
        <f>EDEESTE!L10</f>
        <v>467.1</v>
      </c>
      <c r="M38" s="7">
        <f>EDEESTE!M10</f>
        <v>519.8431502800001</v>
      </c>
      <c r="N38" s="7">
        <f>EDEESTE!N10</f>
        <v>477.0337215499999</v>
      </c>
      <c r="O38" s="7">
        <f>SUM(C38:N38)</f>
        <v>5736.260854</v>
      </c>
    </row>
    <row r="39" spans="2:15" ht="14.25">
      <c r="B39" s="9" t="s">
        <v>17</v>
      </c>
      <c r="C39" s="7">
        <f>EDEESTE!C11</f>
        <v>200.15607763000224</v>
      </c>
      <c r="D39" s="7">
        <f>EDEESTE!D11</f>
        <v>192.83279771000127</v>
      </c>
      <c r="E39" s="7">
        <f>EDEESTE!E11</f>
        <v>206.54</v>
      </c>
      <c r="F39" s="7">
        <f>EDEESTE!F11</f>
        <v>183.75</v>
      </c>
      <c r="G39" s="7">
        <f>EDEESTE!G11</f>
        <v>218.89400458000185</v>
      </c>
      <c r="H39" s="7">
        <f>EDEESTE!H11</f>
        <v>206.34605508000163</v>
      </c>
      <c r="I39" s="7">
        <f>EDEESTE!I11</f>
        <v>227.95808644000152</v>
      </c>
      <c r="J39" s="7">
        <f>EDEESTE!J11</f>
        <v>224.34</v>
      </c>
      <c r="K39" s="7">
        <f>EDEESTE!K11</f>
        <v>221.91</v>
      </c>
      <c r="L39" s="7">
        <f>EDEESTE!L11</f>
        <v>225.75</v>
      </c>
      <c r="M39" s="7">
        <f>EDEESTE!M11</f>
        <v>204.03114672000132</v>
      </c>
      <c r="N39" s="7">
        <f>EDEESTE!N11</f>
        <v>209.08505067000218</v>
      </c>
      <c r="O39" s="7">
        <f>SUM(C39:N39)</f>
        <v>2521.593218830012</v>
      </c>
    </row>
    <row r="40" spans="2:15" ht="15" thickBot="1">
      <c r="B40" s="10" t="s">
        <v>18</v>
      </c>
      <c r="C40" s="11">
        <f>EDEESTE!C12</f>
        <v>487.8415013499954</v>
      </c>
      <c r="D40" s="11">
        <f>EDEESTE!D12</f>
        <v>466.23247659999595</v>
      </c>
      <c r="E40" s="11">
        <f>EDEESTE!E12</f>
        <v>507.83</v>
      </c>
      <c r="F40" s="11">
        <f>EDEESTE!F12</f>
        <v>441.73</v>
      </c>
      <c r="G40" s="11">
        <f>EDEESTE!G12</f>
        <v>539.2827756799903</v>
      </c>
      <c r="H40" s="11">
        <f>EDEESTE!H12</f>
        <v>519.0557869899918</v>
      </c>
      <c r="I40" s="11">
        <f>EDEESTE!I12</f>
        <v>595.0309563599903</v>
      </c>
      <c r="J40" s="11">
        <f>EDEESTE!J12</f>
        <v>608.23</v>
      </c>
      <c r="K40" s="11">
        <f>EDEESTE!K12</f>
        <v>604.11</v>
      </c>
      <c r="L40" s="11">
        <f>EDEESTE!L12</f>
        <v>627.68</v>
      </c>
      <c r="M40" s="11">
        <f>EDEESTE!M12</f>
        <v>547.3814842799875</v>
      </c>
      <c r="N40" s="11">
        <f>EDEESTE!N12</f>
        <v>558.5291674399895</v>
      </c>
      <c r="O40" s="11">
        <f>SUM(C40:N40)</f>
        <v>6502.93414869994</v>
      </c>
    </row>
    <row r="41" spans="2:15" ht="15" thickBot="1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4"/>
      <c r="N41" s="13"/>
      <c r="O41" s="13"/>
    </row>
    <row r="42" spans="2:15" ht="15.75" thickBot="1">
      <c r="B42" s="14" t="s">
        <v>19</v>
      </c>
      <c r="C42" s="15">
        <f>SUM(C36:C40)</f>
        <v>1241.4588897799977</v>
      </c>
      <c r="D42" s="15">
        <f aca="true" t="shared" si="2" ref="D42:O42">SUM(D36:D40)</f>
        <v>1366.7556242299972</v>
      </c>
      <c r="E42" s="15">
        <f t="shared" si="2"/>
        <v>1445.79</v>
      </c>
      <c r="F42" s="15">
        <f t="shared" si="2"/>
        <v>1365.79</v>
      </c>
      <c r="G42" s="15">
        <f t="shared" si="2"/>
        <v>1504.9075096699921</v>
      </c>
      <c r="H42" s="15">
        <f t="shared" si="2"/>
        <v>1486.3779492299936</v>
      </c>
      <c r="I42" s="15">
        <f t="shared" si="2"/>
        <v>1594.3569410899918</v>
      </c>
      <c r="J42" s="15">
        <f t="shared" si="2"/>
        <v>1647.02</v>
      </c>
      <c r="K42" s="15">
        <f t="shared" si="2"/>
        <v>1600.07</v>
      </c>
      <c r="L42" s="15">
        <f t="shared" si="2"/>
        <v>1605.37</v>
      </c>
      <c r="M42" s="15">
        <f>SUM(M36:M40)</f>
        <v>1556.815819129989</v>
      </c>
      <c r="N42" s="15">
        <f>SUM(N36:N40)</f>
        <v>1439.4622722799913</v>
      </c>
      <c r="O42" s="15">
        <f t="shared" si="2"/>
        <v>17854.175005409954</v>
      </c>
    </row>
    <row r="45" spans="13:14" ht="12.75">
      <c r="M45" s="37" t="s">
        <v>24</v>
      </c>
      <c r="N45" s="37" t="s">
        <v>24</v>
      </c>
    </row>
    <row r="46" ht="12.75">
      <c r="K46" s="36"/>
    </row>
    <row r="47" ht="12.75">
      <c r="K47" s="35"/>
    </row>
  </sheetData>
  <sheetProtection/>
  <mergeCells count="6">
    <mergeCell ref="B4:O4"/>
    <mergeCell ref="B5:O5"/>
    <mergeCell ref="B18:O18"/>
    <mergeCell ref="B19:O19"/>
    <mergeCell ref="B32:O32"/>
    <mergeCell ref="B33:O3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dcterms:created xsi:type="dcterms:W3CDTF">2006-11-08T15:46:58Z</dcterms:created>
  <dcterms:modified xsi:type="dcterms:W3CDTF">2018-02-14T16:25:34Z</dcterms:modified>
  <cp:category/>
  <cp:version/>
  <cp:contentType/>
  <cp:contentStatus/>
</cp:coreProperties>
</file>